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P:\Community Investment Program\Housing Trust Fund\_Funding Rounds\Round 3\HCP\"/>
    </mc:Choice>
  </mc:AlternateContent>
  <xr:revisionPtr revIDLastSave="0" documentId="13_ncr:1_{B4BBBA75-158D-4B35-9BDE-6B08EE468AAF}" xr6:coauthVersionLast="47" xr6:coauthVersionMax="47" xr10:uidLastSave="{00000000-0000-0000-0000-000000000000}"/>
  <bookViews>
    <workbookView xWindow="28680" yWindow="-120" windowWidth="29040" windowHeight="15720" tabRatio="729" xr2:uid="{00000000-000D-0000-FFFF-FFFF00000000}"/>
  </bookViews>
  <sheets>
    <sheet name="Instructions" sheetId="11" r:id="rId1"/>
    <sheet name="Exhibit 1-Units" sheetId="1" r:id="rId2"/>
    <sheet name="Exhibit 2-Rents" sheetId="2" r:id="rId3"/>
    <sheet name="Exhibit 3-I&amp;E" sheetId="4" r:id="rId4"/>
    <sheet name="Exhibit 4-Const." sheetId="5" r:id="rId5"/>
    <sheet name="Exhibit 5-Dev.Budget" sheetId="6" r:id="rId6"/>
    <sheet name="Exhibit 6-Financing" sheetId="7" r:id="rId7"/>
    <sheet name="Exhibit 7-Existing Properties" sheetId="3" r:id="rId8"/>
  </sheets>
  <calcPr calcId="191029"/>
  <customWorkbookViews>
    <customWorkbookView name="Exhibit 7" guid="{C743B51B-016A-474F-AFC1-E2C80BF03739}" includeHiddenRowCol="0" maximized="1" xWindow="1" yWindow="1" windowWidth="1280" windowHeight="755" activeSheetId="3" showFormula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43" i="4" l="1"/>
  <c r="H43" i="4"/>
  <c r="I43" i="4"/>
  <c r="J43" i="4"/>
  <c r="K43" i="4"/>
  <c r="L43" i="4"/>
  <c r="M43" i="4"/>
  <c r="N43" i="4"/>
  <c r="O43" i="4"/>
  <c r="P43" i="4"/>
  <c r="Q43" i="4"/>
  <c r="R43" i="4"/>
  <c r="S43" i="4"/>
  <c r="T43" i="4"/>
  <c r="U43" i="4"/>
  <c r="V43" i="4"/>
  <c r="W43" i="4"/>
  <c r="X43" i="4"/>
  <c r="Y43" i="4"/>
  <c r="Z43" i="4"/>
  <c r="AA43" i="4"/>
  <c r="AB43" i="4"/>
  <c r="AC43" i="4"/>
  <c r="AD43" i="4"/>
  <c r="AE43" i="4"/>
  <c r="AF43" i="4"/>
  <c r="AG43" i="4"/>
  <c r="AH43" i="4"/>
  <c r="AI43" i="4"/>
  <c r="E43" i="4"/>
  <c r="G95" i="2" l="1"/>
  <c r="G73" i="2"/>
  <c r="G51" i="2"/>
  <c r="G29" i="2"/>
  <c r="G28" i="2" l="1"/>
  <c r="B10" i="1"/>
  <c r="B9" i="1"/>
  <c r="B8" i="1"/>
  <c r="B7" i="1"/>
  <c r="B6" i="1"/>
  <c r="B5" i="1"/>
  <c r="I11" i="1"/>
  <c r="H11" i="1"/>
  <c r="G11" i="1"/>
  <c r="F11" i="1"/>
  <c r="E11" i="1"/>
  <c r="D11" i="1"/>
  <c r="C11" i="1"/>
  <c r="G12" i="1" l="1"/>
  <c r="E12" i="1"/>
  <c r="C12" i="1"/>
  <c r="B11" i="1"/>
  <c r="Z34" i="4"/>
  <c r="AA34" i="4"/>
  <c r="AB34" i="4"/>
  <c r="AC34" i="4"/>
  <c r="AD34" i="4"/>
  <c r="AE34" i="4"/>
  <c r="AF34" i="4"/>
  <c r="AG34" i="4"/>
  <c r="AH34" i="4"/>
  <c r="AI34" i="4"/>
  <c r="C9" i="4"/>
  <c r="D10" i="4" s="1"/>
  <c r="Q34" i="4"/>
  <c r="R34" i="4"/>
  <c r="S34" i="4"/>
  <c r="T34" i="4"/>
  <c r="U34" i="4"/>
  <c r="V34" i="4"/>
  <c r="W34" i="4"/>
  <c r="X34" i="4"/>
  <c r="I19" i="6"/>
  <c r="D20" i="6"/>
  <c r="E20" i="6"/>
  <c r="F20" i="6"/>
  <c r="G20" i="6"/>
  <c r="H20" i="6"/>
  <c r="C20" i="6"/>
  <c r="I12" i="6"/>
  <c r="I11" i="6"/>
  <c r="G37" i="6"/>
  <c r="H37" i="6"/>
  <c r="G29" i="6"/>
  <c r="H29" i="6"/>
  <c r="G13" i="6"/>
  <c r="H13" i="6"/>
  <c r="G9" i="6"/>
  <c r="H9" i="6"/>
  <c r="I36" i="6"/>
  <c r="I35" i="6"/>
  <c r="I34" i="6"/>
  <c r="I33" i="6"/>
  <c r="I32" i="6"/>
  <c r="I31" i="6"/>
  <c r="I28" i="6"/>
  <c r="I27" i="6"/>
  <c r="I26" i="6"/>
  <c r="I25" i="6"/>
  <c r="I24" i="6"/>
  <c r="I23" i="6"/>
  <c r="I22" i="6"/>
  <c r="I18" i="6"/>
  <c r="I17" i="6"/>
  <c r="I16" i="6"/>
  <c r="I20" i="6" s="1"/>
  <c r="I15" i="6"/>
  <c r="I8" i="6"/>
  <c r="I7" i="6"/>
  <c r="D37" i="6"/>
  <c r="E37" i="6"/>
  <c r="F37" i="6"/>
  <c r="C37" i="6"/>
  <c r="D29" i="6"/>
  <c r="E29" i="6"/>
  <c r="F29" i="6"/>
  <c r="C29" i="6"/>
  <c r="D13" i="6"/>
  <c r="E13" i="6"/>
  <c r="F13" i="6"/>
  <c r="C13" i="6"/>
  <c r="D9" i="6"/>
  <c r="E9" i="6"/>
  <c r="F9" i="6"/>
  <c r="C9" i="6"/>
  <c r="C21" i="5"/>
  <c r="Y34" i="4"/>
  <c r="P34" i="4"/>
  <c r="O34" i="4"/>
  <c r="N34" i="4"/>
  <c r="M34" i="4"/>
  <c r="L34" i="4"/>
  <c r="G34" i="4"/>
  <c r="H34" i="4"/>
  <c r="I34" i="4"/>
  <c r="J34" i="4"/>
  <c r="K34" i="4"/>
  <c r="E34" i="4"/>
  <c r="D34" i="4"/>
  <c r="C13" i="4"/>
  <c r="D14" i="4" s="1"/>
  <c r="E14" i="4" s="1"/>
  <c r="G96" i="2"/>
  <c r="G94" i="2"/>
  <c r="G74" i="2"/>
  <c r="G72" i="2"/>
  <c r="G52" i="2"/>
  <c r="G50" i="2"/>
  <c r="G30" i="2"/>
  <c r="G100" i="2" l="1"/>
  <c r="G98" i="2"/>
  <c r="G99" i="2"/>
  <c r="F27" i="4"/>
  <c r="I37" i="6"/>
  <c r="I29" i="6"/>
  <c r="C38" i="6"/>
  <c r="I9" i="6"/>
  <c r="H38" i="6"/>
  <c r="G38" i="6"/>
  <c r="F38" i="6"/>
  <c r="E38" i="6"/>
  <c r="D38" i="6"/>
  <c r="I13" i="6"/>
  <c r="D15" i="4"/>
  <c r="D35" i="4" s="1"/>
  <c r="E10" i="4"/>
  <c r="E15" i="4" s="1"/>
  <c r="E35" i="4" l="1"/>
  <c r="E45" i="4" s="1"/>
  <c r="G101" i="2"/>
  <c r="F28" i="4"/>
  <c r="F18" i="4"/>
  <c r="F25" i="4"/>
  <c r="F32" i="4"/>
  <c r="F24" i="4"/>
  <c r="F20" i="4"/>
  <c r="F26" i="4"/>
  <c r="F33" i="4"/>
  <c r="F22" i="4"/>
  <c r="F17" i="4"/>
  <c r="F30" i="4"/>
  <c r="F23" i="4"/>
  <c r="F21" i="4"/>
  <c r="F29" i="4"/>
  <c r="F31" i="4"/>
  <c r="F19" i="4"/>
  <c r="I38" i="6"/>
  <c r="G15" i="4" l="1"/>
  <c r="G35" i="4" s="1"/>
  <c r="G45" i="4" s="1"/>
  <c r="F34" i="4"/>
  <c r="F35" i="4" s="1"/>
  <c r="H15" i="4" l="1"/>
  <c r="H35" i="4" s="1"/>
  <c r="H45" i="4" s="1"/>
  <c r="I15" i="4" l="1"/>
  <c r="I35" i="4" s="1"/>
  <c r="I45" i="4" s="1"/>
  <c r="J15" i="4" l="1"/>
  <c r="J35" i="4" s="1"/>
  <c r="J45" i="4" s="1"/>
  <c r="K15" i="4" l="1"/>
  <c r="K35" i="4" s="1"/>
  <c r="K45" i="4" s="1"/>
  <c r="L15" i="4" l="1"/>
  <c r="L35" i="4" s="1"/>
  <c r="L45" i="4" s="1"/>
  <c r="M15" i="4" l="1"/>
  <c r="M35" i="4" s="1"/>
  <c r="M45" i="4" s="1"/>
  <c r="N15" i="4" l="1"/>
  <c r="N35" i="4" s="1"/>
  <c r="N45" i="4" s="1"/>
  <c r="O15" i="4" l="1"/>
  <c r="O35" i="4" s="1"/>
  <c r="O45" i="4" s="1"/>
  <c r="P15" i="4" l="1"/>
  <c r="P35" i="4" s="1"/>
  <c r="P45" i="4" s="1"/>
  <c r="Q15" i="4" l="1"/>
  <c r="Q35" i="4" s="1"/>
  <c r="Q45" i="4" s="1"/>
  <c r="R15" i="4" l="1"/>
  <c r="R35" i="4" s="1"/>
  <c r="R45" i="4" s="1"/>
  <c r="S15" i="4" l="1"/>
  <c r="S35" i="4" s="1"/>
  <c r="S45" i="4" s="1"/>
  <c r="T15" i="4" l="1"/>
  <c r="T35" i="4" s="1"/>
  <c r="T45" i="4" s="1"/>
  <c r="U15" i="4" l="1"/>
  <c r="U35" i="4" s="1"/>
  <c r="U45" i="4" s="1"/>
  <c r="V15" i="4" l="1"/>
  <c r="V35" i="4" s="1"/>
  <c r="V45" i="4" s="1"/>
  <c r="W15" i="4" l="1"/>
  <c r="W35" i="4" s="1"/>
  <c r="W45" i="4" s="1"/>
  <c r="X15" i="4" l="1"/>
  <c r="X35" i="4" s="1"/>
  <c r="X45" i="4" s="1"/>
  <c r="Y15" i="4" l="1"/>
  <c r="Y35" i="4" s="1"/>
  <c r="Y45" i="4" s="1"/>
  <c r="Z15" i="4" l="1"/>
  <c r="Z35" i="4" s="1"/>
  <c r="Z45" i="4" s="1"/>
  <c r="AA15" i="4" l="1"/>
  <c r="AA35" i="4" s="1"/>
  <c r="AA45" i="4" s="1"/>
  <c r="AB15" i="4" l="1"/>
  <c r="AB35" i="4" s="1"/>
  <c r="AB45" i="4" s="1"/>
  <c r="AC15" i="4" l="1"/>
  <c r="AC35" i="4" s="1"/>
  <c r="AC45" i="4" s="1"/>
  <c r="AD15" i="4" l="1"/>
  <c r="AD35" i="4" s="1"/>
  <c r="AD45" i="4" s="1"/>
  <c r="AE15" i="4" l="1"/>
  <c r="AE35" i="4" s="1"/>
  <c r="AE45" i="4" s="1"/>
  <c r="AF15" i="4" l="1"/>
  <c r="AF35" i="4" s="1"/>
  <c r="AF45" i="4" s="1"/>
  <c r="AG15" i="4" l="1"/>
  <c r="AG35" i="4" s="1"/>
  <c r="AG45" i="4" s="1"/>
  <c r="AI15" i="4" l="1"/>
  <c r="AI35" i="4" s="1"/>
  <c r="AI45" i="4" s="1"/>
  <c r="AH15" i="4"/>
  <c r="AH35" i="4" s="1"/>
  <c r="AH45" i="4" s="1"/>
</calcChain>
</file>

<file path=xl/sharedStrings.xml><?xml version="1.0" encoding="utf-8"?>
<sst xmlns="http://schemas.openxmlformats.org/spreadsheetml/2006/main" count="380" uniqueCount="256">
  <si>
    <t>Market</t>
  </si>
  <si>
    <t>30% AMI</t>
  </si>
  <si>
    <t>40% AMI</t>
  </si>
  <si>
    <t>50% AMI</t>
  </si>
  <si>
    <t>60% AMI</t>
  </si>
  <si>
    <t>80% AMI</t>
  </si>
  <si>
    <t>100% AMI</t>
  </si>
  <si>
    <t>120% AMI</t>
  </si>
  <si>
    <t>Type 1</t>
  </si>
  <si>
    <t>Type 2</t>
  </si>
  <si>
    <t>Rent Basis</t>
  </si>
  <si>
    <t>Restricted Rent Limit</t>
  </si>
  <si>
    <t>Tenant Rent</t>
  </si>
  <si>
    <t>Other*</t>
  </si>
  <si>
    <t>Total</t>
  </si>
  <si>
    <t>Underwriting Review</t>
  </si>
  <si>
    <t>Total Other Restricted</t>
  </si>
  <si>
    <t>Total Market Rents</t>
  </si>
  <si>
    <t>Heat</t>
  </si>
  <si>
    <t>Electric</t>
  </si>
  <si>
    <t>Included</t>
  </si>
  <si>
    <t>Source</t>
  </si>
  <si>
    <t xml:space="preserve">Note utilities included in tenant rent:  </t>
  </si>
  <si>
    <t>Subtotal Other Restricted</t>
  </si>
  <si>
    <t>Subtotal Market Rents</t>
  </si>
  <si>
    <t>Total Residential Rents</t>
  </si>
  <si>
    <t xml:space="preserve"> Exhibit 2 - Rent Breakdown by Unit Size</t>
  </si>
  <si>
    <t>Address</t>
  </si>
  <si>
    <t>Year Purchased</t>
  </si>
  <si>
    <t>Management</t>
  </si>
  <si>
    <t>Existing Mortgage Balance</t>
  </si>
  <si>
    <t>Is Mortgage Current?</t>
  </si>
  <si>
    <t>If negative, state amount and source of negative cash flow funding.</t>
  </si>
  <si>
    <t>Unit Size</t>
  </si>
  <si>
    <t>Monthly</t>
  </si>
  <si>
    <t xml:space="preserve">  Insurance</t>
  </si>
  <si>
    <t>Per Unit</t>
  </si>
  <si>
    <r>
      <t>NET OPERATING INCOME</t>
    </r>
    <r>
      <rPr>
        <sz val="9"/>
        <color indexed="8"/>
        <rFont val="Calibri"/>
        <family val="2"/>
      </rPr>
      <t xml:space="preserve"> (Income-Expenses)</t>
    </r>
  </si>
  <si>
    <t>Year 2</t>
  </si>
  <si>
    <t>Year 3</t>
  </si>
  <si>
    <t>Year 4</t>
  </si>
  <si>
    <t>Year 5</t>
  </si>
  <si>
    <t>Year 6</t>
  </si>
  <si>
    <t>Year 7</t>
  </si>
  <si>
    <t>Year 8</t>
  </si>
  <si>
    <t>Year 9</t>
  </si>
  <si>
    <t>Year 10</t>
  </si>
  <si>
    <t>Year 11</t>
  </si>
  <si>
    <t>Year 12</t>
  </si>
  <si>
    <t>Item</t>
  </si>
  <si>
    <t>Cost</t>
  </si>
  <si>
    <t>General Conditions</t>
  </si>
  <si>
    <t>Concrete</t>
  </si>
  <si>
    <t>Masonry</t>
  </si>
  <si>
    <t>Carpentry</t>
  </si>
  <si>
    <t>Roofing and Insulation</t>
  </si>
  <si>
    <t>Doors and Windows</t>
  </si>
  <si>
    <t>Finishes</t>
  </si>
  <si>
    <t>Plumbing</t>
  </si>
  <si>
    <t>Heating and Ventilation</t>
  </si>
  <si>
    <t>Electrical</t>
  </si>
  <si>
    <r>
      <t xml:space="preserve">                                      </t>
    </r>
    <r>
      <rPr>
        <b/>
        <sz val="9"/>
        <color indexed="8"/>
        <rFont val="Calibri"/>
        <family val="2"/>
      </rPr>
      <t>Total</t>
    </r>
  </si>
  <si>
    <t>BANK</t>
  </si>
  <si>
    <t>EQUITY</t>
  </si>
  <si>
    <t>TOTAL</t>
  </si>
  <si>
    <t xml:space="preserve">  Other</t>
  </si>
  <si>
    <t xml:space="preserve">  Contractor Price</t>
  </si>
  <si>
    <t xml:space="preserve">  Legal</t>
  </si>
  <si>
    <t xml:space="preserve">  Eng/Architect Fees</t>
  </si>
  <si>
    <t xml:space="preserve">  Bank Eng/Arch Fees</t>
  </si>
  <si>
    <t xml:space="preserve">  Environmental Review</t>
  </si>
  <si>
    <t xml:space="preserve">  Bank Commitment Fee</t>
  </si>
  <si>
    <t xml:space="preserve">  Appraisal</t>
  </si>
  <si>
    <t xml:space="preserve">  Bank Legal</t>
  </si>
  <si>
    <t xml:space="preserve">  Title/Mortgage Tax</t>
  </si>
  <si>
    <t xml:space="preserve">  Mortgage Insurance</t>
  </si>
  <si>
    <t xml:space="preserve">  Survey</t>
  </si>
  <si>
    <t xml:space="preserve">  Construction Interest</t>
  </si>
  <si>
    <t xml:space="preserve">  Real Estate/Water/Sewer Taxes</t>
  </si>
  <si>
    <t xml:space="preserve">  Utilities</t>
  </si>
  <si>
    <t xml:space="preserve">  Marketing</t>
  </si>
  <si>
    <t>TOTAL DEVELOPMENT COST</t>
  </si>
  <si>
    <t xml:space="preserve">  Subtotal</t>
  </si>
  <si>
    <t>Exhibit 3 - Rental Housing Pro-forma</t>
  </si>
  <si>
    <t>Exhibit 4 - Construction Costs</t>
  </si>
  <si>
    <t>Exhibit 5 - Development Budget</t>
  </si>
  <si>
    <t>Bank/Agency</t>
  </si>
  <si>
    <t>Amount of Funding</t>
  </si>
  <si>
    <t>Term (yrs)</t>
  </si>
  <si>
    <t>Rate (%)</t>
  </si>
  <si>
    <t>Existing Financing</t>
  </si>
  <si>
    <t>Current Balance</t>
  </si>
  <si>
    <t>Maturity Date</t>
  </si>
  <si>
    <t xml:space="preserve">Is this loan being refinanced?  </t>
  </si>
  <si>
    <t>Other (List)</t>
  </si>
  <si>
    <t>Yes</t>
  </si>
  <si>
    <t>No</t>
  </si>
  <si>
    <t>Other</t>
  </si>
  <si>
    <t>Applicant</t>
  </si>
  <si>
    <t>Natural Gas</t>
  </si>
  <si>
    <t>Oil</t>
  </si>
  <si>
    <t>Propane</t>
  </si>
  <si>
    <t>Manager</t>
  </si>
  <si>
    <t>Positive</t>
  </si>
  <si>
    <t>Negative</t>
  </si>
  <si>
    <t>Totals by Type</t>
  </si>
  <si>
    <t>(click on cell for dropdown menu)</t>
  </si>
  <si>
    <t xml:space="preserve">Applicants should complete all yellow shaded cells.  </t>
  </si>
  <si>
    <t>Exhibit 1 - Units By Size and Restriction</t>
  </si>
  <si>
    <t>OTHER</t>
  </si>
  <si>
    <t xml:space="preserve">Insert program name below </t>
  </si>
  <si>
    <t xml:space="preserve">  Contingency </t>
  </si>
  <si>
    <t>Year 13</t>
  </si>
  <si>
    <t>Year 14</t>
  </si>
  <si>
    <t>Year 15</t>
  </si>
  <si>
    <t>Year 16</t>
  </si>
  <si>
    <t>Year 17</t>
  </si>
  <si>
    <t>Year 18</t>
  </si>
  <si>
    <t>Year 19</t>
  </si>
  <si>
    <t>Year 20</t>
  </si>
  <si>
    <t xml:space="preserve">Grey shaded cells are protected and cannot be changed.  </t>
  </si>
  <si>
    <t>Amount</t>
  </si>
  <si>
    <t>Status of Commitment                                                     (Submit documentation if available)</t>
  </si>
  <si>
    <t>Low Income Housing Tax Credit developments only:</t>
  </si>
  <si>
    <t>Annual amount of credit requested/to be requested:</t>
  </si>
  <si>
    <t>Anticipated credit equity price (per dollar):</t>
  </si>
  <si>
    <t>Anticipated total amount raised from syndication:</t>
  </si>
  <si>
    <t>Net Amount from syndication to be provided to the project:</t>
  </si>
  <si>
    <t>Proposed Construction Financing</t>
  </si>
  <si>
    <t>Proposed Permanent Financing</t>
  </si>
  <si>
    <t>Status of Commitment
 (Submit documentation if available)</t>
  </si>
  <si>
    <t>Dutchess County Housing Trust Fund</t>
  </si>
  <si>
    <t>Below are items to note for fields which may require explanation:</t>
  </si>
  <si>
    <t xml:space="preserve">Electronic submission: </t>
  </si>
  <si>
    <t>The application and all attachments must be submitted via</t>
  </si>
  <si>
    <t>Hot water</t>
  </si>
  <si>
    <t>HCP</t>
  </si>
  <si>
    <t>Gross Monthly Income (GMI)</t>
  </si>
  <si>
    <t>Net Monthly Income (GMI - Vacancy)</t>
  </si>
  <si>
    <t>Residential Income</t>
  </si>
  <si>
    <t xml:space="preserve">Commercial Income </t>
  </si>
  <si>
    <t>Total Income</t>
  </si>
  <si>
    <t>Taxes</t>
  </si>
  <si>
    <t>Water and Sewer</t>
  </si>
  <si>
    <t>Insurance</t>
  </si>
  <si>
    <t>Payroll</t>
  </si>
  <si>
    <t>Cleaning/Exterminating</t>
  </si>
  <si>
    <t>Utilities (leave blank if paid by tenant)</t>
  </si>
  <si>
    <t>Utilities common areas</t>
  </si>
  <si>
    <t>Painting</t>
  </si>
  <si>
    <t>Repairs/Replacement</t>
  </si>
  <si>
    <t>Landscaping/Garbage</t>
  </si>
  <si>
    <t>Legal/Accounting</t>
  </si>
  <si>
    <t>Building Reserve</t>
  </si>
  <si>
    <t>Total Expenses</t>
  </si>
  <si>
    <t>Exhibit 6 – Project Financing (Existing and Proposed)</t>
  </si>
  <si>
    <t>There are 7 required attachments. They must be submitted under the Required Attachments section of the application within the DC Grant Portal.</t>
  </si>
  <si>
    <t>3 - Documentation of site control</t>
  </si>
  <si>
    <t>4 - Copies of completed approvals (as applicable)</t>
  </si>
  <si>
    <t>5 - One page summary of affirmative marketing plan</t>
  </si>
  <si>
    <t>6 - One page summary of project manager's experience with comparable developments</t>
  </si>
  <si>
    <t>NOTE: Applicant may submit exhibits on alternative forms used for other funding sources as long as these forms include all information requested in the County forms, and comply with general banking and construction documents (e.g. AIA Schedule of Values form in lieu of Exhibit 5).</t>
  </si>
  <si>
    <r>
      <rPr>
        <i/>
        <sz val="11"/>
        <color indexed="8"/>
        <rFont val="Calibri"/>
        <family val="2"/>
      </rPr>
      <t>Exhibit 3</t>
    </r>
    <r>
      <rPr>
        <sz val="11"/>
        <color theme="1"/>
        <rFont val="Calibri"/>
        <family val="2"/>
        <scheme val="minor"/>
      </rPr>
      <t xml:space="preserve"> – For </t>
    </r>
    <r>
      <rPr>
        <i/>
        <sz val="11"/>
        <color theme="1"/>
        <rFont val="Calibri"/>
        <family val="2"/>
        <scheme val="minor"/>
      </rPr>
      <t>Expenses</t>
    </r>
    <r>
      <rPr>
        <sz val="11"/>
        <color theme="1"/>
        <rFont val="Calibri"/>
        <family val="2"/>
        <scheme val="minor"/>
      </rPr>
      <t xml:space="preserve"> – Since some expenses tend to be expressed annually and others monthly, we have not restricted either column or inserted auto calculations. You may insert your own formulas as applicable once you've entered the information into the applicable column.  </t>
    </r>
  </si>
  <si>
    <r>
      <rPr>
        <i/>
        <sz val="11"/>
        <color theme="1"/>
        <rFont val="Calibri"/>
        <family val="2"/>
        <scheme val="minor"/>
      </rPr>
      <t>Exhibit 5</t>
    </r>
    <r>
      <rPr>
        <sz val="11"/>
        <color theme="1"/>
        <rFont val="Calibri"/>
        <family val="2"/>
        <scheme val="minor"/>
      </rPr>
      <t xml:space="preserve"> – The construction cost on this budget sheet must match the total on Exhibit 4.</t>
    </r>
  </si>
  <si>
    <t xml:space="preserve">Required/As Applicable Attachments    </t>
  </si>
  <si>
    <t>&lt;60% AMI</t>
  </si>
  <si>
    <t>&lt;80% AMI</t>
  </si>
  <si>
    <t>SRO (no food prep / sanitary)</t>
  </si>
  <si>
    <t>SRO (food prep OR sanitary)</t>
  </si>
  <si>
    <t>Instructions for HCP Underwriting Template Exhibits</t>
  </si>
  <si>
    <t xml:space="preserve">1 -HCP Underwriting Template, Exhibits 1-7 (see tabs in this Excel file). </t>
  </si>
  <si>
    <t xml:space="preserve">7 - Floodplain map </t>
  </si>
  <si>
    <t>8 - Rehabilitation additional information (as applicable)</t>
  </si>
  <si>
    <t xml:space="preserve">2 - Partnership/Incorporations papers </t>
  </si>
  <si>
    <t>3-Bedroom</t>
  </si>
  <si>
    <t>2-Bedroom</t>
  </si>
  <si>
    <t>1-Bedroom</t>
  </si>
  <si>
    <t>0-Bedroom (Studio)</t>
  </si>
  <si>
    <t>Housing Creation and Preservation (HCP) Program</t>
  </si>
  <si>
    <t>0-Bedroom Units (Studios)</t>
  </si>
  <si>
    <t>1-Bedroom Units</t>
  </si>
  <si>
    <t>2-Bedroom Units</t>
  </si>
  <si>
    <t>3-Bedroom Units</t>
  </si>
  <si>
    <t>Year 21</t>
  </si>
  <si>
    <t>Year 22</t>
  </si>
  <si>
    <t>Year 23</t>
  </si>
  <si>
    <t>Year 24</t>
  </si>
  <si>
    <t>Year 25</t>
  </si>
  <si>
    <t>Year 26</t>
  </si>
  <si>
    <t>Year 27</t>
  </si>
  <si>
    <t>Year 28</t>
  </si>
  <si>
    <t>Year 29</t>
  </si>
  <si>
    <t>Year 30</t>
  </si>
  <si>
    <t>Vacancy (% of GMI) 
      (Insert % in cell to right)</t>
  </si>
  <si>
    <t>Vacancy (% of GMI)
     (Insert % in cell to right)</t>
  </si>
  <si>
    <t>INCOME</t>
  </si>
  <si>
    <t>EXPENSES</t>
  </si>
  <si>
    <t>Site Work (grading/landscaping/plant materials)</t>
  </si>
  <si>
    <t>Equipment (appliances/cabinets/misc)</t>
  </si>
  <si>
    <t>Demolition/Clearance</t>
  </si>
  <si>
    <t>Construction Costs</t>
  </si>
  <si>
    <t>Professional Fees</t>
  </si>
  <si>
    <t>Closing and Other Fees</t>
  </si>
  <si>
    <t>Carrying Costs</t>
  </si>
  <si>
    <t xml:space="preserve">  Other </t>
  </si>
  <si>
    <r>
      <rPr>
        <i/>
        <sz val="11"/>
        <color indexed="8"/>
        <rFont val="Calibri"/>
        <family val="2"/>
      </rPr>
      <t>Exhibit 1</t>
    </r>
    <r>
      <rPr>
        <sz val="11"/>
        <color theme="1"/>
        <rFont val="Calibri"/>
        <family val="2"/>
        <scheme val="minor"/>
      </rPr>
      <t xml:space="preserve"> – This table shows all units by size and restriction. There are columns for two levels of market rate housing, two levels of HCP-supported housing, and three other funding sources. Complete as applicable to your development.</t>
    </r>
  </si>
  <si>
    <r>
      <rPr>
        <i/>
        <sz val="11"/>
        <color indexed="8"/>
        <rFont val="Calibri"/>
        <family val="2"/>
      </rPr>
      <t>Exhibit 2</t>
    </r>
    <r>
      <rPr>
        <sz val="11"/>
        <color theme="1"/>
        <rFont val="Calibri"/>
        <family val="2"/>
        <scheme val="minor"/>
      </rPr>
      <t xml:space="preserve"> – This table shows the rents for the different sizes and types of units listed in Exhibit 1. There is a separate chart for each unit size. Complete as applicable to your development.  </t>
    </r>
  </si>
  <si>
    <r>
      <rPr>
        <i/>
        <sz val="11"/>
        <rFont val="Calibri"/>
        <family val="2"/>
      </rPr>
      <t>Exhibit 3</t>
    </r>
    <r>
      <rPr>
        <sz val="11"/>
        <rFont val="Calibri"/>
        <family val="2"/>
      </rPr>
      <t xml:space="preserve"> – For </t>
    </r>
    <r>
      <rPr>
        <i/>
        <sz val="11"/>
        <rFont val="Calibri"/>
        <family val="2"/>
      </rPr>
      <t>Years 2-30</t>
    </r>
    <r>
      <rPr>
        <sz val="11"/>
        <rFont val="Calibri"/>
        <family val="2"/>
        <scheme val="minor"/>
      </rPr>
      <t xml:space="preserve"> – You must project your income and expenses for the length of the 30-year compliance period. </t>
    </r>
  </si>
  <si>
    <t>Monthly Payment</t>
  </si>
  <si>
    <r>
      <t xml:space="preserve">Exhibit 7 - Existing Properties 
</t>
    </r>
    <r>
      <rPr>
        <sz val="14"/>
        <color rgb="FF31869B"/>
        <rFont val="Cambria"/>
        <family val="1"/>
        <scheme val="major"/>
      </rPr>
      <t>List all properties owned by the applicant and any investors/partners</t>
    </r>
  </si>
  <si>
    <t>Previous Year's
Cash Flow (tax or calendar year)</t>
  </si>
  <si>
    <r>
      <t xml:space="preserve">Exhibit 5 – </t>
    </r>
    <r>
      <rPr>
        <sz val="11"/>
        <color theme="1"/>
        <rFont val="Calibri"/>
        <family val="2"/>
        <scheme val="minor"/>
      </rPr>
      <t>Ins</t>
    </r>
    <r>
      <rPr>
        <sz val="11"/>
        <rFont val="Calibri"/>
        <family val="2"/>
        <scheme val="minor"/>
      </rPr>
      <t>ert the name of additional funding sources</t>
    </r>
    <r>
      <rPr>
        <sz val="11"/>
        <color theme="1"/>
        <rFont val="Calibri"/>
        <family val="2"/>
        <scheme val="minor"/>
      </rPr>
      <t xml:space="preserve"> in the yellow shaded cells in row 5 (columns F/G/H) under the "OTHER" labels as appropriate.</t>
    </r>
  </si>
  <si>
    <t xml:space="preserve"> Dutchess County's online grant portal </t>
  </si>
  <si>
    <t>Online Grant Portal</t>
  </si>
  <si>
    <r>
      <t xml:space="preserve">Please review the HCP program's Policies and Procedures prior to completing the application. 
We </t>
    </r>
    <r>
      <rPr>
        <b/>
        <sz val="11"/>
        <color theme="1"/>
        <rFont val="Calibri"/>
        <family val="2"/>
        <scheme val="minor"/>
      </rPr>
      <t>strongly suggest</t>
    </r>
    <r>
      <rPr>
        <sz val="11"/>
        <color theme="1"/>
        <rFont val="Calibri"/>
        <family val="2"/>
        <scheme val="minor"/>
      </rPr>
      <t xml:space="preserve"> you contact us prior to completing the application for preliminary review of your project's eligiblity.</t>
    </r>
  </si>
  <si>
    <t>Affordable Units</t>
  </si>
  <si>
    <r>
      <rPr>
        <b/>
        <sz val="11"/>
        <rFont val="Calibri"/>
        <family val="2"/>
        <scheme val="minor"/>
      </rPr>
      <t>Market Rate</t>
    </r>
    <r>
      <rPr>
        <b/>
        <sz val="11"/>
        <color theme="1"/>
        <rFont val="Calibri"/>
        <family val="2"/>
        <scheme val="minor"/>
      </rPr>
      <t xml:space="preserve"> Units</t>
    </r>
  </si>
  <si>
    <t>HCP-Supported</t>
  </si>
  <si>
    <t>* Insert name of program in the light-orange shaded cells of Row 4</t>
  </si>
  <si>
    <t>Total # Units</t>
  </si>
  <si>
    <t>Market Rate Units</t>
  </si>
  <si>
    <t># 0-Bedroom Units</t>
  </si>
  <si>
    <t># 2-Bedroom Units</t>
  </si>
  <si>
    <t># 3-Bedroom Units</t>
  </si>
  <si>
    <t># 1-Bedroom Units</t>
  </si>
  <si>
    <t>70% AMI</t>
  </si>
  <si>
    <t>90% AMI</t>
  </si>
  <si>
    <t>110% AMI</t>
  </si>
  <si>
    <t>* This is the tenant rent plus the applicable allowance for heat, hot water, and electric not included with tenant rent. If all utilities are included in the tenant rent, this number is the same as the tenant rent.</t>
  </si>
  <si>
    <t>Income-Restricted Units</t>
  </si>
  <si>
    <t>Subtotal HCP Rents (w/o Util.)</t>
  </si>
  <si>
    <t>Total HCP Rents (w/o Util.)</t>
  </si>
  <si>
    <t>Rent 
Governed By</t>
  </si>
  <si>
    <t>Rent Including Utilities*</t>
  </si>
  <si>
    <r>
      <t xml:space="preserve">80% AMI max </t>
    </r>
    <r>
      <rPr>
        <b/>
        <sz val="9"/>
        <color theme="1"/>
        <rFont val="Calibri"/>
        <family val="2"/>
        <scheme val="minor"/>
      </rPr>
      <t>(HCP)</t>
    </r>
  </si>
  <si>
    <r>
      <t xml:space="preserve">60% AMI max </t>
    </r>
    <r>
      <rPr>
        <b/>
        <sz val="9"/>
        <color theme="1"/>
        <rFont val="Calibri"/>
        <family val="2"/>
        <scheme val="minor"/>
      </rPr>
      <t>(HCP)</t>
    </r>
  </si>
  <si>
    <t>Other* (list)</t>
  </si>
  <si>
    <r>
      <t>PILOT –</t>
    </r>
    <r>
      <rPr>
        <sz val="11"/>
        <color rgb="FFFF0000"/>
        <rFont val="Calibri"/>
        <family val="2"/>
        <scheme val="minor"/>
      </rPr>
      <t xml:space="preserve"> If your application includes an anticipated PILOT as part of project financing, indicate whether this pro-forma reflects that PILOT (answer </t>
    </r>
    <r>
      <rPr>
        <b/>
        <sz val="11"/>
        <color rgb="FFFF0000"/>
        <rFont val="Calibri"/>
        <family val="2"/>
        <scheme val="minor"/>
      </rPr>
      <t>yes/no</t>
    </r>
    <r>
      <rPr>
        <sz val="11"/>
        <color rgb="FFFF0000"/>
        <rFont val="Calibri"/>
        <family val="2"/>
        <scheme val="minor"/>
      </rPr>
      <t>):</t>
    </r>
  </si>
  <si>
    <t>Acquisition</t>
  </si>
  <si>
    <t xml:space="preserve">Annual
(Year 1) </t>
  </si>
  <si>
    <t>DEBT SERVICE</t>
  </si>
  <si>
    <t>First Mortgage Debt Service</t>
  </si>
  <si>
    <t>Second Mortgage Debt Service</t>
  </si>
  <si>
    <t>DC HOME Debt Service</t>
  </si>
  <si>
    <t>CASH FLOW (AFTER DEBT SERVICE)</t>
  </si>
  <si>
    <t xml:space="preserve">Cash Flow  </t>
  </si>
  <si>
    <t>Total Debt Service</t>
  </si>
  <si>
    <t xml:space="preserve">*Do not include debt service in this table. </t>
  </si>
  <si>
    <t>Construction Contingency</t>
  </si>
  <si>
    <t xml:space="preserve">  Acquisition*</t>
  </si>
  <si>
    <t>*Prior acquistion cost can be included in the budget only if purchase occurred within 24 months prior to HCP application.</t>
  </si>
  <si>
    <t>Important Links and Dates:</t>
  </si>
  <si>
    <t>Round 3</t>
  </si>
  <si>
    <t xml:space="preserve">Applicant Workshop, May 7, 2026 at 10:30am at Dutchess County Farm and Home Center, 2715 US-44, Millbrook, NY 12545  </t>
  </si>
  <si>
    <t>by Monday June 15, 2026 by 4:00pm.</t>
  </si>
  <si>
    <t>Dutchess County Housing Trust Fund program page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</si>
</sst>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_);\(&quot;$&quot;#,##0\)"/>
    <numFmt numFmtId="42" formatCode="_(&quot;$&quot;* #,##0_);_(&quot;$&quot;* \(#,##0\);_(&quot;$&quot;* &quot;-&quot;_);_(@_)"/>
    <numFmt numFmtId="44" formatCode="_(&quot;$&quot;* #,##0.00_);_(&quot;$&quot;* \(#,##0.00\);_(&quot;$&quot;* &quot;-&quot;??_);_(@_)"/>
    <numFmt numFmtId="164" formatCode="_(&quot;$&quot;* #,##0_);_(&quot;$&quot;* \(#,##0\);_(&quot;$&quot;* &quot;-&quot;??_);_(@_)"/>
    <numFmt numFmtId="165" formatCode="&quot;$&quot;#,##0.00"/>
    <numFmt numFmtId="166" formatCode="&quot;$&quot;#,##0"/>
    <numFmt numFmtId="167" formatCode="_([$$-409]* #,##0.00_);_([$$-409]* \(#,##0.00\);_([$$-409]* &quot;-&quot;??_);_(@_)"/>
  </numFmts>
  <fonts count="49" x14ac:knownFonts="1">
    <font>
      <sz val="11"/>
      <color theme="1"/>
      <name val="Calibri"/>
      <family val="2"/>
      <scheme val="minor"/>
    </font>
    <font>
      <b/>
      <sz val="9"/>
      <color indexed="8"/>
      <name val="Calibri"/>
      <family val="2"/>
    </font>
    <font>
      <sz val="9"/>
      <color indexed="8"/>
      <name val="Calibri"/>
      <family val="2"/>
    </font>
    <font>
      <i/>
      <sz val="11"/>
      <color indexed="8"/>
      <name val="Calibri"/>
      <family val="2"/>
    </font>
    <font>
      <sz val="11"/>
      <color theme="1"/>
      <name val="Calibri"/>
      <family val="2"/>
      <scheme val="minor"/>
    </font>
    <font>
      <u/>
      <sz val="11"/>
      <color theme="10"/>
      <name val="Calibri"/>
      <family val="2"/>
    </font>
    <font>
      <b/>
      <sz val="11"/>
      <color theme="1"/>
      <name val="Calibri"/>
      <family val="2"/>
      <scheme val="minor"/>
    </font>
    <font>
      <b/>
      <sz val="9"/>
      <color theme="1"/>
      <name val="Calibri"/>
      <family val="2"/>
      <scheme val="minor"/>
    </font>
    <font>
      <sz val="9"/>
      <color theme="1"/>
      <name val="Calibri"/>
      <family val="2"/>
      <scheme val="minor"/>
    </font>
    <font>
      <sz val="9"/>
      <color theme="1"/>
      <name val="Calibri"/>
      <family val="2"/>
    </font>
    <font>
      <b/>
      <sz val="9"/>
      <color theme="1"/>
      <name val="Calibri"/>
      <family val="2"/>
    </font>
    <font>
      <sz val="8"/>
      <color theme="1"/>
      <name val="Calibri"/>
      <family val="2"/>
      <scheme val="minor"/>
    </font>
    <font>
      <b/>
      <sz val="12"/>
      <color theme="1"/>
      <name val="Calibri"/>
      <family val="2"/>
      <scheme val="minor"/>
    </font>
    <font>
      <sz val="8"/>
      <color theme="1"/>
      <name val="Calibri"/>
      <family val="2"/>
    </font>
    <font>
      <b/>
      <sz val="8"/>
      <color theme="1"/>
      <name val="Calibri"/>
      <family val="2"/>
    </font>
    <font>
      <sz val="9"/>
      <name val="Calibri"/>
      <family val="2"/>
      <scheme val="minor"/>
    </font>
    <font>
      <sz val="9"/>
      <color rgb="FFFF0000"/>
      <name val="Calibri"/>
      <family val="2"/>
      <scheme val="minor"/>
    </font>
    <font>
      <sz val="8"/>
      <color rgb="FFFF0000"/>
      <name val="Calibri"/>
      <family val="2"/>
      <scheme val="minor"/>
    </font>
    <font>
      <i/>
      <sz val="11"/>
      <color theme="1"/>
      <name val="Calibri"/>
      <family val="2"/>
      <scheme val="minor"/>
    </font>
    <font>
      <b/>
      <sz val="10"/>
      <color theme="1"/>
      <name val="Calibri"/>
      <family val="2"/>
      <scheme val="minor"/>
    </font>
    <font>
      <sz val="11"/>
      <color rgb="FFFF0000"/>
      <name val="Calibri"/>
      <family val="2"/>
      <scheme val="minor"/>
    </font>
    <font>
      <b/>
      <sz val="11"/>
      <name val="Calibri"/>
      <family val="2"/>
    </font>
    <font>
      <b/>
      <sz val="11"/>
      <color rgb="FFFF0000"/>
      <name val="Calibri"/>
      <family val="2"/>
    </font>
    <font>
      <b/>
      <sz val="12"/>
      <color theme="1"/>
      <name val="Cambria"/>
      <family val="1"/>
      <scheme val="major"/>
    </font>
    <font>
      <b/>
      <sz val="14"/>
      <color theme="1"/>
      <name val="Cambria"/>
      <family val="1"/>
      <scheme val="major"/>
    </font>
    <font>
      <sz val="12"/>
      <color theme="1"/>
      <name val="Cambria"/>
      <family val="1"/>
      <scheme val="major"/>
    </font>
    <font>
      <b/>
      <sz val="12"/>
      <color theme="8" tint="-0.249977111117893"/>
      <name val="Cambria"/>
      <family val="1"/>
      <scheme val="major"/>
    </font>
    <font>
      <b/>
      <sz val="14"/>
      <color rgb="FF31869B"/>
      <name val="Cambria"/>
      <family val="1"/>
      <scheme val="major"/>
    </font>
    <font>
      <sz val="11"/>
      <color rgb="FF0070C0"/>
      <name val="Calibri"/>
      <family val="2"/>
      <scheme val="minor"/>
    </font>
    <font>
      <b/>
      <sz val="11"/>
      <color theme="0"/>
      <name val="Calibri"/>
      <family val="2"/>
      <scheme val="minor"/>
    </font>
    <font>
      <sz val="10"/>
      <color theme="1"/>
      <name val="Calibri"/>
      <family val="2"/>
      <scheme val="minor"/>
    </font>
    <font>
      <sz val="8"/>
      <name val="Calibri"/>
      <family val="2"/>
      <scheme val="minor"/>
    </font>
    <font>
      <b/>
      <sz val="10"/>
      <color theme="1"/>
      <name val="Calibri"/>
      <family val="2"/>
    </font>
    <font>
      <b/>
      <sz val="11"/>
      <color theme="1"/>
      <name val="Calibri"/>
      <family val="2"/>
    </font>
    <font>
      <b/>
      <sz val="11"/>
      <color theme="0"/>
      <name val="Calibri"/>
      <family val="2"/>
    </font>
    <font>
      <sz val="11"/>
      <name val="Calibri"/>
      <family val="2"/>
      <scheme val="minor"/>
    </font>
    <font>
      <i/>
      <sz val="11"/>
      <name val="Calibri"/>
      <family val="2"/>
    </font>
    <font>
      <sz val="11"/>
      <name val="Calibri"/>
      <family val="2"/>
    </font>
    <font>
      <sz val="9"/>
      <color rgb="FFFF0000"/>
      <name val="Calibri"/>
      <family val="2"/>
    </font>
    <font>
      <sz val="10"/>
      <color theme="1"/>
      <name val="Calibri"/>
      <family val="2"/>
    </font>
    <font>
      <sz val="10"/>
      <name val="Calibri"/>
      <family val="2"/>
    </font>
    <font>
      <i/>
      <sz val="10"/>
      <color theme="1"/>
      <name val="Calibri"/>
      <family val="2"/>
    </font>
    <font>
      <sz val="14"/>
      <color rgb="FF31869B"/>
      <name val="Cambria"/>
      <family val="1"/>
      <scheme val="major"/>
    </font>
    <font>
      <sz val="12"/>
      <color theme="1"/>
      <name val="Calibri"/>
      <family val="2"/>
      <scheme val="minor"/>
    </font>
    <font>
      <b/>
      <sz val="11"/>
      <name val="Calibri"/>
      <family val="2"/>
      <scheme val="minor"/>
    </font>
    <font>
      <b/>
      <sz val="12"/>
      <color theme="0"/>
      <name val="Calibri"/>
      <family val="2"/>
      <scheme val="minor"/>
    </font>
    <font>
      <b/>
      <sz val="12"/>
      <color rgb="FFFF0000"/>
      <name val="Calibri"/>
      <family val="2"/>
      <scheme val="minor"/>
    </font>
    <font>
      <b/>
      <i/>
      <sz val="9"/>
      <color theme="1"/>
      <name val="Calibri"/>
      <family val="2"/>
      <scheme val="minor"/>
    </font>
    <font>
      <b/>
      <sz val="11"/>
      <color rgb="FFFF0000"/>
      <name val="Calibri"/>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bgColor indexed="64"/>
      </patternFill>
    </fill>
  </fills>
  <borders count="48">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style="medium">
        <color indexed="64"/>
      </bottom>
      <diagonal/>
    </border>
  </borders>
  <cellStyleXfs count="4">
    <xf numFmtId="0" fontId="0" fillId="0" borderId="0"/>
    <xf numFmtId="44" fontId="4" fillId="0" borderId="0" applyFont="0" applyFill="0" applyBorder="0" applyAlignment="0" applyProtection="0"/>
    <xf numFmtId="0" fontId="5" fillId="0" borderId="0" applyNumberFormat="0" applyFill="0" applyBorder="0" applyAlignment="0" applyProtection="0">
      <alignment vertical="top"/>
      <protection locked="0"/>
    </xf>
    <xf numFmtId="9" fontId="4" fillId="0" borderId="0" applyFont="0" applyFill="0" applyBorder="0" applyAlignment="0" applyProtection="0"/>
  </cellStyleXfs>
  <cellXfs count="393">
    <xf numFmtId="0" fontId="0" fillId="0" borderId="0" xfId="0"/>
    <xf numFmtId="0" fontId="7" fillId="2" borderId="1" xfId="0" applyFont="1" applyFill="1" applyBorder="1" applyAlignment="1">
      <alignment horizontal="center"/>
    </xf>
    <xf numFmtId="0" fontId="7" fillId="2" borderId="2" xfId="0" applyFont="1" applyFill="1" applyBorder="1" applyAlignment="1">
      <alignment horizontal="center"/>
    </xf>
    <xf numFmtId="0" fontId="7" fillId="2" borderId="2" xfId="0" applyFont="1" applyFill="1" applyBorder="1" applyAlignment="1">
      <alignment horizontal="center" wrapText="1"/>
    </xf>
    <xf numFmtId="0" fontId="7" fillId="2" borderId="3" xfId="0" applyFont="1" applyFill="1" applyBorder="1" applyAlignment="1">
      <alignment horizontal="center" wrapText="1"/>
    </xf>
    <xf numFmtId="0" fontId="8" fillId="2" borderId="1" xfId="0" applyFont="1" applyFill="1" applyBorder="1" applyAlignment="1">
      <alignment horizontal="left" indent="1"/>
    </xf>
    <xf numFmtId="0" fontId="8" fillId="2" borderId="2" xfId="0" applyFont="1" applyFill="1" applyBorder="1"/>
    <xf numFmtId="0" fontId="8" fillId="2" borderId="3" xfId="0" applyFont="1" applyFill="1" applyBorder="1"/>
    <xf numFmtId="0" fontId="7" fillId="2" borderId="4" xfId="0" applyFont="1" applyFill="1" applyBorder="1" applyAlignment="1">
      <alignment horizontal="center" wrapText="1"/>
    </xf>
    <xf numFmtId="0" fontId="8" fillId="0" borderId="0" xfId="0" applyFont="1"/>
    <xf numFmtId="0" fontId="8" fillId="2" borderId="5" xfId="0" applyFont="1" applyFill="1" applyBorder="1" applyAlignment="1">
      <alignment horizontal="center"/>
    </xf>
    <xf numFmtId="0" fontId="11" fillId="2" borderId="6" xfId="0" applyFont="1" applyFill="1" applyBorder="1"/>
    <xf numFmtId="0" fontId="12" fillId="2" borderId="5" xfId="0" applyFont="1" applyFill="1" applyBorder="1" applyAlignment="1">
      <alignment horizontal="center"/>
    </xf>
    <xf numFmtId="0" fontId="13" fillId="2" borderId="2" xfId="0" applyFont="1" applyFill="1" applyBorder="1" applyAlignment="1">
      <alignment vertical="top" wrapText="1"/>
    </xf>
    <xf numFmtId="0" fontId="13" fillId="2" borderId="4" xfId="0" applyFont="1" applyFill="1" applyBorder="1" applyAlignment="1">
      <alignment horizontal="left" wrapText="1"/>
    </xf>
    <xf numFmtId="0" fontId="13" fillId="2" borderId="8" xfId="0" applyFont="1" applyFill="1" applyBorder="1" applyAlignment="1">
      <alignment wrapText="1"/>
    </xf>
    <xf numFmtId="0" fontId="13" fillId="2" borderId="4" xfId="0" applyFont="1" applyFill="1" applyBorder="1" applyAlignment="1">
      <alignment wrapText="1"/>
    </xf>
    <xf numFmtId="0" fontId="9" fillId="2" borderId="9" xfId="0" applyFont="1" applyFill="1" applyBorder="1" applyAlignment="1">
      <alignment vertical="top" wrapText="1"/>
    </xf>
    <xf numFmtId="0" fontId="10" fillId="2" borderId="10" xfId="0" applyFont="1" applyFill="1" applyBorder="1" applyAlignment="1">
      <alignment horizontal="center" vertical="top" wrapText="1"/>
    </xf>
    <xf numFmtId="0" fontId="12" fillId="2" borderId="12" xfId="0" applyFont="1" applyFill="1" applyBorder="1" applyAlignment="1">
      <alignment horizontal="center"/>
    </xf>
    <xf numFmtId="164" fontId="13" fillId="2" borderId="2" xfId="1" applyNumberFormat="1" applyFont="1" applyFill="1" applyBorder="1" applyAlignment="1">
      <alignment vertical="top" wrapText="1"/>
    </xf>
    <xf numFmtId="164" fontId="13" fillId="2" borderId="1" xfId="1" applyNumberFormat="1" applyFont="1" applyFill="1" applyBorder="1" applyAlignment="1">
      <alignment vertical="top" wrapText="1"/>
    </xf>
    <xf numFmtId="164" fontId="13" fillId="2" borderId="6" xfId="1" applyNumberFormat="1" applyFont="1" applyFill="1" applyBorder="1" applyAlignment="1">
      <alignment vertical="top" wrapText="1"/>
    </xf>
    <xf numFmtId="164" fontId="9" fillId="2" borderId="2" xfId="1" applyNumberFormat="1" applyFont="1" applyFill="1" applyBorder="1" applyAlignment="1">
      <alignment vertical="top" wrapText="1"/>
    </xf>
    <xf numFmtId="164" fontId="9" fillId="2" borderId="6" xfId="1" applyNumberFormat="1" applyFont="1" applyFill="1" applyBorder="1" applyAlignment="1">
      <alignment vertical="top" wrapText="1"/>
    </xf>
    <xf numFmtId="0" fontId="12" fillId="2" borderId="0" xfId="0" applyFont="1" applyFill="1" applyAlignment="1">
      <alignment vertical="center"/>
    </xf>
    <xf numFmtId="0" fontId="12" fillId="0" borderId="0" xfId="0" applyFont="1" applyAlignment="1">
      <alignment vertical="center"/>
    </xf>
    <xf numFmtId="164" fontId="9" fillId="2" borderId="3" xfId="1" applyNumberFormat="1" applyFont="1" applyFill="1" applyBorder="1" applyAlignment="1">
      <alignment vertical="top" wrapText="1"/>
    </xf>
    <xf numFmtId="164" fontId="10" fillId="2" borderId="17" xfId="1" applyNumberFormat="1" applyFont="1" applyFill="1" applyBorder="1" applyAlignment="1">
      <alignment vertical="top" wrapText="1"/>
    </xf>
    <xf numFmtId="164" fontId="13" fillId="2" borderId="3" xfId="1" applyNumberFormat="1" applyFont="1" applyFill="1" applyBorder="1" applyAlignment="1">
      <alignment vertical="top" wrapText="1"/>
    </xf>
    <xf numFmtId="0" fontId="8" fillId="0" borderId="0" xfId="0" applyFont="1" applyProtection="1">
      <protection hidden="1"/>
    </xf>
    <xf numFmtId="0" fontId="8" fillId="0" borderId="0" xfId="0" applyFont="1" applyAlignment="1" applyProtection="1">
      <alignment horizontal="center"/>
      <protection hidden="1"/>
    </xf>
    <xf numFmtId="0" fontId="15" fillId="3" borderId="2" xfId="0" applyFont="1" applyFill="1" applyBorder="1" applyAlignment="1" applyProtection="1">
      <alignment horizontal="center" wrapText="1"/>
      <protection locked="0"/>
    </xf>
    <xf numFmtId="0" fontId="15" fillId="3" borderId="2" xfId="0" applyFont="1" applyFill="1" applyBorder="1" applyAlignment="1" applyProtection="1">
      <alignment horizontal="center"/>
      <protection locked="0"/>
    </xf>
    <xf numFmtId="0" fontId="16" fillId="3" borderId="2" xfId="0" applyFont="1" applyFill="1" applyBorder="1" applyAlignment="1" applyProtection="1">
      <alignment horizontal="center" wrapText="1"/>
      <protection locked="0"/>
    </xf>
    <xf numFmtId="0" fontId="16" fillId="3" borderId="2" xfId="0" applyFont="1" applyFill="1" applyBorder="1" applyAlignment="1" applyProtection="1">
      <alignment horizontal="center"/>
      <protection locked="0"/>
    </xf>
    <xf numFmtId="0" fontId="16" fillId="3" borderId="13" xfId="0" applyFont="1" applyFill="1" applyBorder="1" applyAlignment="1" applyProtection="1">
      <alignment horizontal="center" wrapText="1"/>
      <protection locked="0"/>
    </xf>
    <xf numFmtId="0" fontId="16" fillId="3" borderId="13" xfId="0" applyFont="1" applyFill="1" applyBorder="1" applyAlignment="1" applyProtection="1">
      <alignment horizontal="center"/>
      <protection locked="0"/>
    </xf>
    <xf numFmtId="0" fontId="15" fillId="3" borderId="13" xfId="0" applyFont="1" applyFill="1" applyBorder="1" applyAlignment="1" applyProtection="1">
      <alignment horizontal="center" wrapText="1"/>
      <protection locked="0"/>
    </xf>
    <xf numFmtId="0" fontId="8" fillId="3" borderId="2" xfId="0" applyFont="1" applyFill="1" applyBorder="1" applyAlignment="1" applyProtection="1">
      <alignment horizontal="center"/>
      <protection locked="0"/>
    </xf>
    <xf numFmtId="0" fontId="8" fillId="3" borderId="2" xfId="0" applyFont="1" applyFill="1" applyBorder="1" applyProtection="1">
      <protection locked="0"/>
    </xf>
    <xf numFmtId="0" fontId="7" fillId="3" borderId="18" xfId="0" applyFont="1" applyFill="1" applyBorder="1" applyAlignment="1" applyProtection="1">
      <alignment horizontal="center"/>
      <protection locked="0"/>
    </xf>
    <xf numFmtId="0" fontId="7" fillId="3" borderId="19" xfId="0" applyFont="1" applyFill="1" applyBorder="1" applyAlignment="1" applyProtection="1">
      <alignment horizontal="center"/>
      <protection locked="0"/>
    </xf>
    <xf numFmtId="164" fontId="8" fillId="3" borderId="2" xfId="1" applyNumberFormat="1" applyFont="1" applyFill="1" applyBorder="1" applyAlignment="1" applyProtection="1">
      <alignment horizontal="center"/>
      <protection locked="0"/>
    </xf>
    <xf numFmtId="164" fontId="13" fillId="3" borderId="2" xfId="1" applyNumberFormat="1" applyFont="1" applyFill="1" applyBorder="1" applyAlignment="1" applyProtection="1">
      <alignment vertical="top" wrapText="1"/>
      <protection locked="0"/>
    </xf>
    <xf numFmtId="9" fontId="13" fillId="3" borderId="2" xfId="3" applyFont="1" applyFill="1" applyBorder="1" applyAlignment="1" applyProtection="1">
      <alignment horizontal="left" wrapText="1"/>
      <protection locked="0"/>
    </xf>
    <xf numFmtId="164" fontId="9" fillId="3" borderId="2" xfId="1" applyNumberFormat="1" applyFont="1" applyFill="1" applyBorder="1" applyAlignment="1" applyProtection="1">
      <alignment vertical="top" wrapText="1"/>
      <protection locked="0"/>
    </xf>
    <xf numFmtId="164" fontId="9" fillId="3" borderId="3" xfId="1" applyNumberFormat="1" applyFont="1" applyFill="1" applyBorder="1" applyAlignment="1" applyProtection="1">
      <alignment vertical="top" wrapText="1"/>
      <protection locked="0"/>
    </xf>
    <xf numFmtId="0" fontId="10" fillId="3" borderId="10" xfId="0" applyFont="1" applyFill="1" applyBorder="1" applyAlignment="1" applyProtection="1">
      <alignment horizontal="center" vertical="top" wrapText="1"/>
      <protection locked="0"/>
    </xf>
    <xf numFmtId="0" fontId="10" fillId="3" borderId="18" xfId="0" applyFont="1" applyFill="1" applyBorder="1" applyAlignment="1" applyProtection="1">
      <alignment horizontal="center" vertical="top" wrapText="1"/>
      <protection locked="0"/>
    </xf>
    <xf numFmtId="0" fontId="8" fillId="3" borderId="1" xfId="0" applyFont="1" applyFill="1" applyBorder="1" applyProtection="1">
      <protection locked="0"/>
    </xf>
    <xf numFmtId="0" fontId="8" fillId="3" borderId="4" xfId="0" applyFont="1" applyFill="1" applyBorder="1" applyAlignment="1" applyProtection="1">
      <alignment horizontal="center"/>
      <protection locked="0"/>
    </xf>
    <xf numFmtId="0" fontId="15" fillId="3" borderId="1" xfId="0" applyFont="1" applyFill="1" applyBorder="1" applyProtection="1">
      <protection locked="0"/>
    </xf>
    <xf numFmtId="0" fontId="15" fillId="3" borderId="2" xfId="0" applyFont="1" applyFill="1" applyBorder="1" applyProtection="1">
      <protection locked="0"/>
    </xf>
    <xf numFmtId="0" fontId="8" fillId="3" borderId="9" xfId="0" applyFont="1" applyFill="1" applyBorder="1" applyProtection="1">
      <protection locked="0"/>
    </xf>
    <xf numFmtId="0" fontId="8" fillId="3" borderId="13" xfId="0" applyFont="1" applyFill="1" applyBorder="1" applyProtection="1">
      <protection locked="0"/>
    </xf>
    <xf numFmtId="166" fontId="15" fillId="3" borderId="2" xfId="0" applyNumberFormat="1" applyFont="1" applyFill="1" applyBorder="1" applyAlignment="1" applyProtection="1">
      <alignment horizontal="right"/>
      <protection locked="0"/>
    </xf>
    <xf numFmtId="166" fontId="8" fillId="3" borderId="2" xfId="0" applyNumberFormat="1" applyFont="1" applyFill="1" applyBorder="1" applyAlignment="1" applyProtection="1">
      <alignment horizontal="right"/>
      <protection locked="0"/>
    </xf>
    <xf numFmtId="166" fontId="8" fillId="3" borderId="13" xfId="0" applyNumberFormat="1" applyFont="1" applyFill="1" applyBorder="1" applyAlignment="1" applyProtection="1">
      <alignment horizontal="right"/>
      <protection locked="0"/>
    </xf>
    <xf numFmtId="0" fontId="15" fillId="3" borderId="3" xfId="0" applyFont="1" applyFill="1" applyBorder="1" applyAlignment="1" applyProtection="1">
      <alignment vertical="top" wrapText="1"/>
      <protection locked="0"/>
    </xf>
    <xf numFmtId="0" fontId="8" fillId="3" borderId="3" xfId="0" applyFont="1" applyFill="1" applyBorder="1" applyAlignment="1" applyProtection="1">
      <alignment vertical="top" wrapText="1"/>
      <protection locked="0"/>
    </xf>
    <xf numFmtId="0" fontId="8" fillId="3" borderId="17" xfId="0" applyFont="1" applyFill="1" applyBorder="1" applyAlignment="1" applyProtection="1">
      <alignment vertical="top" wrapText="1"/>
      <protection locked="0"/>
    </xf>
    <xf numFmtId="0" fontId="0" fillId="0" borderId="0" xfId="0" applyAlignment="1">
      <alignment vertical="top"/>
    </xf>
    <xf numFmtId="0" fontId="9" fillId="2" borderId="22" xfId="0" applyFont="1" applyFill="1" applyBorder="1" applyAlignment="1">
      <alignment vertical="top" wrapText="1"/>
    </xf>
    <xf numFmtId="167" fontId="13" fillId="3" borderId="2" xfId="1" applyNumberFormat="1" applyFont="1" applyFill="1" applyBorder="1" applyAlignment="1" applyProtection="1">
      <alignment vertical="top" wrapText="1"/>
      <protection locked="0"/>
    </xf>
    <xf numFmtId="0" fontId="0" fillId="0" borderId="0" xfId="0" applyAlignment="1">
      <alignment vertical="top" wrapText="1"/>
    </xf>
    <xf numFmtId="164" fontId="0" fillId="2" borderId="3" xfId="0" applyNumberFormat="1" applyFill="1" applyBorder="1"/>
    <xf numFmtId="164" fontId="0" fillId="2" borderId="17" xfId="0" applyNumberFormat="1" applyFill="1" applyBorder="1"/>
    <xf numFmtId="0" fontId="0" fillId="0" borderId="0" xfId="0" applyAlignment="1">
      <alignment horizontal="left" indent="2"/>
    </xf>
    <xf numFmtId="0" fontId="0" fillId="0" borderId="0" xfId="0" applyAlignment="1">
      <alignment horizontal="left"/>
    </xf>
    <xf numFmtId="0" fontId="0" fillId="4" borderId="0" xfId="0" applyFill="1"/>
    <xf numFmtId="0" fontId="20" fillId="0" borderId="0" xfId="0" applyFont="1" applyAlignment="1">
      <alignment vertical="top" wrapText="1"/>
    </xf>
    <xf numFmtId="0" fontId="22" fillId="0" borderId="0" xfId="0" applyFont="1" applyAlignment="1">
      <alignment horizontal="left" vertical="top" wrapText="1" indent="2"/>
    </xf>
    <xf numFmtId="0" fontId="8" fillId="5" borderId="1" xfId="0" applyFont="1" applyFill="1" applyBorder="1" applyAlignment="1">
      <alignment horizontal="left" indent="1"/>
    </xf>
    <xf numFmtId="0" fontId="13" fillId="2" borderId="7" xfId="0" applyFont="1" applyFill="1" applyBorder="1" applyAlignment="1">
      <alignment horizontal="left" wrapText="1" indent="1"/>
    </xf>
    <xf numFmtId="0" fontId="13" fillId="2" borderId="7" xfId="0" applyFont="1" applyFill="1" applyBorder="1" applyAlignment="1">
      <alignment horizontal="left" wrapText="1" indent="2"/>
    </xf>
    <xf numFmtId="0" fontId="13" fillId="2" borderId="1" xfId="0" applyFont="1" applyFill="1" applyBorder="1" applyAlignment="1">
      <alignment horizontal="left" vertical="center" wrapText="1" indent="2"/>
    </xf>
    <xf numFmtId="0" fontId="13" fillId="2" borderId="1" xfId="0" applyFont="1" applyFill="1" applyBorder="1" applyAlignment="1">
      <alignment horizontal="left" wrapText="1" indent="2"/>
    </xf>
    <xf numFmtId="0" fontId="14" fillId="2" borderId="7" xfId="0" applyFont="1" applyFill="1" applyBorder="1" applyAlignment="1">
      <alignment horizontal="left" wrapText="1" indent="1"/>
    </xf>
    <xf numFmtId="0" fontId="10" fillId="6" borderId="7" xfId="0" applyFont="1" applyFill="1" applyBorder="1" applyAlignment="1">
      <alignment vertical="center" wrapText="1"/>
    </xf>
    <xf numFmtId="0" fontId="10" fillId="6" borderId="8" xfId="0" applyFont="1" applyFill="1" applyBorder="1" applyAlignment="1">
      <alignment vertical="center" wrapText="1"/>
    </xf>
    <xf numFmtId="0" fontId="10" fillId="6" borderId="8" xfId="0" applyFont="1" applyFill="1" applyBorder="1" applyAlignment="1">
      <alignment horizontal="center" vertical="center" wrapText="1"/>
    </xf>
    <xf numFmtId="0" fontId="7" fillId="6" borderId="8" xfId="0" applyFont="1" applyFill="1" applyBorder="1" applyAlignment="1">
      <alignment horizontal="center" vertical="center"/>
    </xf>
    <xf numFmtId="0" fontId="10" fillId="6" borderId="7" xfId="0" applyFont="1" applyFill="1" applyBorder="1" applyAlignment="1">
      <alignment wrapText="1"/>
    </xf>
    <xf numFmtId="0" fontId="10" fillId="6" borderId="8" xfId="0" applyFont="1" applyFill="1" applyBorder="1" applyAlignment="1">
      <alignment wrapText="1"/>
    </xf>
    <xf numFmtId="164" fontId="9" fillId="7" borderId="13" xfId="1" applyNumberFormat="1" applyFont="1" applyFill="1" applyBorder="1" applyAlignment="1">
      <alignment vertical="top" wrapText="1"/>
    </xf>
    <xf numFmtId="164" fontId="9" fillId="7" borderId="14" xfId="1" applyNumberFormat="1" applyFont="1" applyFill="1" applyBorder="1" applyAlignment="1">
      <alignment vertical="top" wrapText="1"/>
    </xf>
    <xf numFmtId="164" fontId="9" fillId="7" borderId="17" xfId="1" applyNumberFormat="1" applyFont="1" applyFill="1" applyBorder="1" applyAlignment="1">
      <alignment vertical="top" wrapText="1"/>
    </xf>
    <xf numFmtId="0" fontId="19" fillId="2" borderId="1" xfId="0" applyFont="1" applyFill="1" applyBorder="1" applyAlignment="1">
      <alignment horizontal="center" wrapText="1"/>
    </xf>
    <xf numFmtId="0" fontId="19" fillId="2" borderId="2" xfId="0" applyFont="1" applyFill="1" applyBorder="1" applyAlignment="1">
      <alignment horizontal="center" wrapText="1"/>
    </xf>
    <xf numFmtId="0" fontId="19" fillId="2" borderId="3" xfId="0" applyFont="1" applyFill="1" applyBorder="1" applyAlignment="1">
      <alignment horizontal="left" wrapText="1"/>
    </xf>
    <xf numFmtId="0" fontId="0" fillId="2" borderId="5" xfId="0" applyFill="1" applyBorder="1"/>
    <xf numFmtId="0" fontId="0" fillId="2" borderId="15" xfId="0" applyFill="1" applyBorder="1"/>
    <xf numFmtId="0" fontId="6" fillId="2" borderId="5" xfId="0" applyFont="1" applyFill="1" applyBorder="1"/>
    <xf numFmtId="0" fontId="6" fillId="2" borderId="1" xfId="0" applyFont="1" applyFill="1" applyBorder="1" applyAlignment="1">
      <alignment horizontal="center"/>
    </xf>
    <xf numFmtId="0" fontId="6" fillId="2" borderId="3" xfId="0" applyFont="1" applyFill="1" applyBorder="1" applyAlignment="1">
      <alignment horizontal="center"/>
    </xf>
    <xf numFmtId="0" fontId="0" fillId="2" borderId="1" xfId="0" applyFill="1" applyBorder="1"/>
    <xf numFmtId="0" fontId="6" fillId="2" borderId="6" xfId="0" applyFont="1" applyFill="1" applyBorder="1" applyAlignment="1">
      <alignment horizontal="center"/>
    </xf>
    <xf numFmtId="0" fontId="0" fillId="3" borderId="2" xfId="0" applyFill="1" applyBorder="1" applyAlignment="1" applyProtection="1">
      <alignment horizontal="center"/>
      <protection locked="0"/>
    </xf>
    <xf numFmtId="0" fontId="0" fillId="0" borderId="0" xfId="0" applyAlignment="1">
      <alignment horizontal="left" wrapText="1"/>
    </xf>
    <xf numFmtId="0" fontId="0" fillId="2" borderId="5" xfId="0" applyFill="1" applyBorder="1" applyAlignment="1">
      <alignment horizontal="left"/>
    </xf>
    <xf numFmtId="0" fontId="6" fillId="2" borderId="46" xfId="0" applyFont="1" applyFill="1" applyBorder="1" applyAlignment="1">
      <alignment horizontal="center"/>
    </xf>
    <xf numFmtId="0" fontId="0" fillId="2" borderId="1" xfId="0" applyFill="1" applyBorder="1" applyAlignment="1">
      <alignment horizontal="left"/>
    </xf>
    <xf numFmtId="0" fontId="28" fillId="0" borderId="0" xfId="0" applyFont="1"/>
    <xf numFmtId="0" fontId="0" fillId="0" borderId="0" xfId="0" applyAlignment="1">
      <alignment vertical="center"/>
    </xf>
    <xf numFmtId="0" fontId="0" fillId="2" borderId="10" xfId="0" applyFill="1" applyBorder="1" applyAlignment="1">
      <alignment wrapText="1"/>
    </xf>
    <xf numFmtId="0" fontId="0" fillId="2" borderId="2" xfId="0" applyFill="1" applyBorder="1" applyAlignment="1">
      <alignment wrapText="1"/>
    </xf>
    <xf numFmtId="164" fontId="8" fillId="2" borderId="2" xfId="1" applyNumberFormat="1" applyFont="1" applyFill="1" applyBorder="1" applyAlignment="1" applyProtection="1">
      <alignment horizontal="center"/>
      <protection locked="0"/>
    </xf>
    <xf numFmtId="0" fontId="0" fillId="0" borderId="0" xfId="0" applyProtection="1">
      <protection locked="0"/>
    </xf>
    <xf numFmtId="0" fontId="19" fillId="2" borderId="5" xfId="0" applyFont="1" applyFill="1" applyBorder="1" applyAlignment="1">
      <alignment horizontal="left"/>
    </xf>
    <xf numFmtId="0" fontId="9" fillId="2" borderId="1" xfId="0" applyFont="1" applyFill="1" applyBorder="1" applyAlignment="1">
      <alignment vertical="center" wrapText="1"/>
    </xf>
    <xf numFmtId="0" fontId="9" fillId="3" borderId="8" xfId="0" applyFont="1" applyFill="1" applyBorder="1" applyAlignment="1" applyProtection="1">
      <alignment vertical="center" wrapText="1"/>
      <protection locked="0"/>
    </xf>
    <xf numFmtId="0" fontId="33" fillId="2" borderId="3" xfId="0" applyFont="1" applyFill="1" applyBorder="1" applyAlignment="1">
      <alignment horizontal="center" vertical="top" wrapText="1"/>
    </xf>
    <xf numFmtId="164" fontId="9" fillId="3" borderId="2" xfId="1" applyNumberFormat="1" applyFont="1" applyFill="1" applyBorder="1" applyAlignment="1" applyProtection="1">
      <alignment wrapText="1"/>
      <protection locked="0"/>
    </xf>
    <xf numFmtId="164" fontId="9" fillId="3" borderId="6" xfId="1" applyNumberFormat="1" applyFont="1" applyFill="1" applyBorder="1" applyAlignment="1" applyProtection="1">
      <alignment wrapText="1"/>
      <protection locked="0"/>
    </xf>
    <xf numFmtId="164" fontId="9" fillId="2" borderId="3" xfId="1" applyNumberFormat="1" applyFont="1" applyFill="1" applyBorder="1" applyAlignment="1">
      <alignment wrapText="1"/>
    </xf>
    <xf numFmtId="0" fontId="9" fillId="2" borderId="1" xfId="0" applyFont="1" applyFill="1" applyBorder="1" applyAlignment="1">
      <alignment wrapText="1"/>
    </xf>
    <xf numFmtId="0" fontId="9" fillId="3" borderId="4" xfId="0" applyFont="1" applyFill="1" applyBorder="1" applyAlignment="1" applyProtection="1">
      <alignment wrapText="1"/>
      <protection locked="0"/>
    </xf>
    <xf numFmtId="164" fontId="9" fillId="2" borderId="2" xfId="1" applyNumberFormat="1" applyFont="1" applyFill="1" applyBorder="1" applyAlignment="1">
      <alignment wrapText="1"/>
    </xf>
    <xf numFmtId="0" fontId="9" fillId="2" borderId="7" xfId="0" applyFont="1" applyFill="1" applyBorder="1" applyAlignment="1">
      <alignment horizontal="center" wrapText="1"/>
    </xf>
    <xf numFmtId="0" fontId="9" fillId="3" borderId="2" xfId="0" applyFont="1" applyFill="1" applyBorder="1" applyAlignment="1" applyProtection="1">
      <alignment horizontal="center" wrapText="1"/>
      <protection locked="0"/>
    </xf>
    <xf numFmtId="5" fontId="9" fillId="3" borderId="2" xfId="1" applyNumberFormat="1" applyFont="1" applyFill="1" applyBorder="1" applyAlignment="1" applyProtection="1">
      <alignment wrapText="1"/>
      <protection locked="0"/>
    </xf>
    <xf numFmtId="5" fontId="9" fillId="3" borderId="6" xfId="1" applyNumberFormat="1" applyFont="1" applyFill="1" applyBorder="1" applyAlignment="1" applyProtection="1">
      <alignment wrapText="1"/>
      <protection locked="0"/>
    </xf>
    <xf numFmtId="164" fontId="9" fillId="2" borderId="2" xfId="0" applyNumberFormat="1" applyFont="1" applyFill="1" applyBorder="1" applyAlignment="1">
      <alignment wrapText="1"/>
    </xf>
    <xf numFmtId="164" fontId="9" fillId="2" borderId="3" xfId="0" applyNumberFormat="1" applyFont="1" applyFill="1" applyBorder="1" applyAlignment="1">
      <alignment wrapText="1"/>
    </xf>
    <xf numFmtId="164" fontId="9" fillId="9" borderId="13" xfId="1" applyNumberFormat="1" applyFont="1" applyFill="1" applyBorder="1" applyAlignment="1">
      <alignment wrapText="1"/>
    </xf>
    <xf numFmtId="164" fontId="9" fillId="9" borderId="17" xfId="1" applyNumberFormat="1" applyFont="1" applyFill="1" applyBorder="1" applyAlignment="1">
      <alignment wrapText="1"/>
    </xf>
    <xf numFmtId="0" fontId="0" fillId="0" borderId="0" xfId="0" applyAlignment="1">
      <alignment wrapText="1"/>
    </xf>
    <xf numFmtId="0" fontId="39" fillId="3" borderId="1" xfId="0" applyFont="1" applyFill="1" applyBorder="1" applyAlignment="1" applyProtection="1">
      <alignment vertical="top" wrapText="1"/>
      <protection locked="0"/>
    </xf>
    <xf numFmtId="166" fontId="39" fillId="3" borderId="2" xfId="0" applyNumberFormat="1" applyFont="1" applyFill="1" applyBorder="1" applyAlignment="1" applyProtection="1">
      <alignment vertical="top" wrapText="1"/>
      <protection locked="0"/>
    </xf>
    <xf numFmtId="1" fontId="39" fillId="3" borderId="2" xfId="0" applyNumberFormat="1" applyFont="1" applyFill="1" applyBorder="1" applyAlignment="1" applyProtection="1">
      <alignment vertical="top" wrapText="1"/>
      <protection locked="0"/>
    </xf>
    <xf numFmtId="10" fontId="39" fillId="3" borderId="2" xfId="0" applyNumberFormat="1" applyFont="1" applyFill="1" applyBorder="1" applyAlignment="1" applyProtection="1">
      <alignment horizontal="center" vertical="top" wrapText="1"/>
      <protection locked="0"/>
    </xf>
    <xf numFmtId="165" fontId="39" fillId="3" borderId="2" xfId="0" applyNumberFormat="1" applyFont="1" applyFill="1" applyBorder="1" applyAlignment="1" applyProtection="1">
      <alignment vertical="top" wrapText="1"/>
      <protection locked="0"/>
    </xf>
    <xf numFmtId="0" fontId="40" fillId="3" borderId="2" xfId="0" applyFont="1" applyFill="1" applyBorder="1" applyAlignment="1" applyProtection="1">
      <alignment vertical="top" wrapText="1"/>
      <protection locked="0"/>
    </xf>
    <xf numFmtId="0" fontId="39" fillId="3" borderId="2" xfId="0" applyFont="1" applyFill="1" applyBorder="1" applyAlignment="1" applyProtection="1">
      <alignment vertical="top" wrapText="1"/>
      <protection locked="0"/>
    </xf>
    <xf numFmtId="0" fontId="39" fillId="3" borderId="9" xfId="0" applyFont="1" applyFill="1" applyBorder="1" applyAlignment="1" applyProtection="1">
      <alignment vertical="top" wrapText="1"/>
      <protection locked="0"/>
    </xf>
    <xf numFmtId="166" fontId="39" fillId="3" borderId="13" xfId="0" applyNumberFormat="1" applyFont="1" applyFill="1" applyBorder="1" applyAlignment="1" applyProtection="1">
      <alignment vertical="top" wrapText="1"/>
      <protection locked="0"/>
    </xf>
    <xf numFmtId="1" fontId="39" fillId="3" borderId="13" xfId="0" applyNumberFormat="1" applyFont="1" applyFill="1" applyBorder="1" applyAlignment="1" applyProtection="1">
      <alignment vertical="top" wrapText="1"/>
      <protection locked="0"/>
    </xf>
    <xf numFmtId="10" fontId="39" fillId="3" borderId="13" xfId="0" applyNumberFormat="1" applyFont="1" applyFill="1" applyBorder="1" applyAlignment="1" applyProtection="1">
      <alignment horizontal="center" vertical="top" wrapText="1"/>
      <protection locked="0"/>
    </xf>
    <xf numFmtId="165" fontId="39" fillId="3" borderId="13" xfId="0" applyNumberFormat="1" applyFont="1" applyFill="1" applyBorder="1" applyAlignment="1" applyProtection="1">
      <alignment vertical="top" wrapText="1"/>
      <protection locked="0"/>
    </xf>
    <xf numFmtId="0" fontId="40" fillId="3" borderId="13" xfId="0" applyFont="1" applyFill="1" applyBorder="1" applyAlignment="1" applyProtection="1">
      <alignment vertical="top" wrapText="1"/>
      <protection locked="0"/>
    </xf>
    <xf numFmtId="0" fontId="39" fillId="3" borderId="13" xfId="0" applyFont="1" applyFill="1" applyBorder="1" applyAlignment="1" applyProtection="1">
      <alignment vertical="top" wrapText="1"/>
      <protection locked="0"/>
    </xf>
    <xf numFmtId="0" fontId="8" fillId="0" borderId="15" xfId="0" applyFont="1" applyBorder="1" applyAlignment="1">
      <alignment horizontal="left" vertical="center"/>
    </xf>
    <xf numFmtId="0" fontId="12" fillId="2" borderId="0" xfId="0" applyFont="1" applyFill="1" applyAlignment="1">
      <alignment horizontal="center"/>
    </xf>
    <xf numFmtId="0" fontId="7" fillId="2" borderId="0" xfId="0" applyFont="1" applyFill="1" applyAlignment="1">
      <alignment horizontal="center"/>
    </xf>
    <xf numFmtId="0" fontId="30" fillId="2" borderId="0" xfId="0" applyFont="1" applyFill="1" applyAlignment="1">
      <alignment horizontal="center"/>
    </xf>
    <xf numFmtId="0" fontId="8" fillId="2" borderId="0" xfId="0" applyFont="1" applyFill="1" applyAlignment="1">
      <alignment horizontal="center"/>
    </xf>
    <xf numFmtId="0" fontId="17" fillId="3" borderId="0" xfId="0" applyFont="1" applyFill="1" applyAlignment="1" applyProtection="1">
      <alignment horizontal="center"/>
      <protection locked="0"/>
    </xf>
    <xf numFmtId="0" fontId="8" fillId="2" borderId="36" xfId="0" applyFont="1" applyFill="1" applyBorder="1" applyAlignment="1">
      <alignment horizontal="center"/>
    </xf>
    <xf numFmtId="0" fontId="8" fillId="2" borderId="37" xfId="0" applyFont="1" applyFill="1" applyBorder="1" applyAlignment="1">
      <alignment horizontal="center"/>
    </xf>
    <xf numFmtId="0" fontId="12" fillId="2" borderId="37" xfId="0" applyFont="1" applyFill="1" applyBorder="1" applyAlignment="1">
      <alignment horizontal="center"/>
    </xf>
    <xf numFmtId="0" fontId="12" fillId="2" borderId="47" xfId="0" applyFont="1" applyFill="1" applyBorder="1" applyAlignment="1">
      <alignment horizontal="center"/>
    </xf>
    <xf numFmtId="0" fontId="8" fillId="0" borderId="0" xfId="0" applyFont="1" applyAlignment="1">
      <alignment horizontal="center"/>
    </xf>
    <xf numFmtId="0" fontId="12" fillId="0" borderId="0" xfId="0" applyFont="1" applyAlignment="1">
      <alignment horizontal="center"/>
    </xf>
    <xf numFmtId="164" fontId="8" fillId="2" borderId="6" xfId="0" applyNumberFormat="1" applyFont="1" applyFill="1" applyBorder="1"/>
    <xf numFmtId="42" fontId="9" fillId="2" borderId="2" xfId="1" applyNumberFormat="1" applyFont="1" applyFill="1" applyBorder="1" applyAlignment="1">
      <alignment vertical="top" wrapText="1"/>
    </xf>
    <xf numFmtId="0" fontId="43" fillId="0" borderId="0" xfId="0" applyFont="1" applyAlignment="1">
      <alignment vertical="center"/>
    </xf>
    <xf numFmtId="0" fontId="6" fillId="2" borderId="18" xfId="0" applyFont="1" applyFill="1" applyBorder="1" applyAlignment="1">
      <alignment horizontal="center"/>
    </xf>
    <xf numFmtId="164" fontId="13" fillId="2" borderId="2" xfId="1" applyNumberFormat="1" applyFont="1" applyFill="1" applyBorder="1" applyAlignment="1" applyProtection="1">
      <alignment wrapText="1"/>
    </xf>
    <xf numFmtId="0" fontId="8" fillId="2" borderId="2" xfId="0" applyFont="1" applyFill="1" applyBorder="1" applyAlignment="1">
      <alignment horizontal="center"/>
    </xf>
    <xf numFmtId="0" fontId="0" fillId="3" borderId="1" xfId="0" applyFill="1" applyBorder="1" applyAlignment="1" applyProtection="1">
      <alignment horizontal="center"/>
      <protection locked="0"/>
    </xf>
    <xf numFmtId="0" fontId="0" fillId="3" borderId="3" xfId="0" applyFill="1" applyBorder="1" applyAlignment="1" applyProtection="1">
      <alignment horizontal="center"/>
      <protection locked="0"/>
    </xf>
    <xf numFmtId="0" fontId="0" fillId="3" borderId="6" xfId="0" applyFill="1" applyBorder="1" applyAlignment="1" applyProtection="1">
      <alignment horizontal="center"/>
      <protection locked="0"/>
    </xf>
    <xf numFmtId="0" fontId="7" fillId="3" borderId="46" xfId="0" applyFont="1" applyFill="1" applyBorder="1" applyAlignment="1" applyProtection="1">
      <alignment horizontal="center"/>
      <protection locked="0"/>
    </xf>
    <xf numFmtId="0" fontId="10" fillId="2" borderId="10" xfId="0" applyFont="1" applyFill="1" applyBorder="1" applyAlignment="1">
      <alignment horizontal="center" vertical="center" wrapText="1"/>
    </xf>
    <xf numFmtId="0" fontId="10" fillId="2" borderId="32" xfId="0" applyFont="1" applyFill="1" applyBorder="1" applyAlignment="1">
      <alignment vertical="center" wrapText="1"/>
    </xf>
    <xf numFmtId="0" fontId="10" fillId="2" borderId="20" xfId="0" applyFont="1" applyFill="1" applyBorder="1" applyAlignment="1">
      <alignment vertical="center" wrapText="1"/>
    </xf>
    <xf numFmtId="0" fontId="10" fillId="2" borderId="44" xfId="0" applyFont="1" applyFill="1" applyBorder="1" applyAlignment="1">
      <alignment vertical="center" wrapText="1"/>
    </xf>
    <xf numFmtId="0" fontId="7" fillId="2" borderId="18" xfId="0" applyFont="1" applyFill="1" applyBorder="1" applyAlignment="1">
      <alignment horizontal="center" vertical="center"/>
    </xf>
    <xf numFmtId="0" fontId="46" fillId="2" borderId="28" xfId="0" applyFont="1" applyFill="1" applyBorder="1" applyAlignment="1">
      <alignment vertical="center"/>
    </xf>
    <xf numFmtId="0" fontId="27" fillId="2" borderId="22" xfId="0" applyFont="1" applyFill="1" applyBorder="1" applyAlignment="1">
      <alignment vertical="center"/>
    </xf>
    <xf numFmtId="0" fontId="7" fillId="10" borderId="46" xfId="0" applyFont="1" applyFill="1" applyBorder="1" applyAlignment="1" applyProtection="1">
      <alignment horizontal="center"/>
      <protection locked="0"/>
    </xf>
    <xf numFmtId="0" fontId="7" fillId="10" borderId="18" xfId="0" applyFont="1" applyFill="1" applyBorder="1" applyAlignment="1" applyProtection="1">
      <alignment horizontal="center"/>
      <protection locked="0"/>
    </xf>
    <xf numFmtId="0" fontId="7" fillId="10" borderId="19" xfId="0" applyFont="1" applyFill="1" applyBorder="1" applyAlignment="1" applyProtection="1">
      <alignment horizontal="center"/>
      <protection locked="0"/>
    </xf>
    <xf numFmtId="0" fontId="0" fillId="3" borderId="18" xfId="0" applyFill="1" applyBorder="1" applyAlignment="1" applyProtection="1">
      <alignment horizontal="center"/>
      <protection locked="0"/>
    </xf>
    <xf numFmtId="0" fontId="6" fillId="2" borderId="2" xfId="0" applyFont="1" applyFill="1" applyBorder="1" applyAlignment="1">
      <alignment horizontal="center"/>
    </xf>
    <xf numFmtId="0" fontId="30" fillId="2" borderId="0" xfId="0" applyFont="1" applyFill="1"/>
    <xf numFmtId="164" fontId="30" fillId="2" borderId="0" xfId="0" applyNumberFormat="1" applyFont="1" applyFill="1"/>
    <xf numFmtId="0" fontId="27" fillId="11" borderId="20" xfId="0" applyFont="1" applyFill="1" applyBorder="1" applyAlignment="1">
      <alignment vertical="center"/>
    </xf>
    <xf numFmtId="0" fontId="48" fillId="11" borderId="32" xfId="0" applyFont="1" applyFill="1" applyBorder="1" applyAlignment="1">
      <alignment vertical="center"/>
    </xf>
    <xf numFmtId="0" fontId="0" fillId="0" borderId="0" xfId="0" applyAlignment="1">
      <alignment horizontal="left" vertical="center"/>
    </xf>
    <xf numFmtId="14" fontId="39" fillId="3" borderId="2" xfId="0" applyNumberFormat="1" applyFont="1" applyFill="1" applyBorder="1" applyAlignment="1" applyProtection="1">
      <alignment vertical="top" wrapText="1"/>
      <protection locked="0"/>
    </xf>
    <xf numFmtId="14" fontId="39" fillId="3" borderId="13" xfId="0" applyNumberFormat="1" applyFont="1" applyFill="1" applyBorder="1" applyAlignment="1" applyProtection="1">
      <alignment vertical="top" wrapText="1"/>
      <protection locked="0"/>
    </xf>
    <xf numFmtId="0" fontId="10" fillId="6" borderId="30" xfId="0" applyFont="1" applyFill="1" applyBorder="1" applyAlignment="1">
      <alignment wrapText="1"/>
    </xf>
    <xf numFmtId="0" fontId="10" fillId="6" borderId="24" xfId="0" applyFont="1" applyFill="1" applyBorder="1" applyAlignment="1">
      <alignment wrapText="1"/>
    </xf>
    <xf numFmtId="0" fontId="0" fillId="2" borderId="2" xfId="0" applyFill="1" applyBorder="1"/>
    <xf numFmtId="0" fontId="0" fillId="0" borderId="2" xfId="0" applyBorder="1"/>
    <xf numFmtId="0" fontId="11" fillId="2" borderId="2" xfId="0" applyFont="1" applyFill="1" applyBorder="1" applyAlignment="1">
      <alignment horizontal="left" indent="1"/>
    </xf>
    <xf numFmtId="0" fontId="10" fillId="6" borderId="5" xfId="0" applyFont="1" applyFill="1" applyBorder="1" applyAlignment="1">
      <alignment wrapText="1"/>
    </xf>
    <xf numFmtId="0" fontId="10" fillId="6" borderId="0" xfId="0" applyFont="1" applyFill="1" applyAlignment="1">
      <alignment wrapText="1"/>
    </xf>
    <xf numFmtId="164" fontId="27" fillId="11" borderId="20" xfId="1" applyNumberFormat="1" applyFont="1" applyFill="1" applyBorder="1" applyAlignment="1">
      <alignment vertical="center"/>
    </xf>
    <xf numFmtId="164" fontId="27" fillId="2" borderId="22" xfId="1" applyNumberFormat="1" applyFont="1" applyFill="1" applyBorder="1" applyAlignment="1">
      <alignment vertical="center"/>
    </xf>
    <xf numFmtId="164" fontId="10" fillId="2" borderId="10" xfId="1" applyNumberFormat="1" applyFont="1" applyFill="1" applyBorder="1" applyAlignment="1">
      <alignment horizontal="center" vertical="center" wrapText="1"/>
    </xf>
    <xf numFmtId="164" fontId="10" fillId="6" borderId="8" xfId="1" applyNumberFormat="1" applyFont="1" applyFill="1" applyBorder="1" applyAlignment="1">
      <alignment horizontal="center" vertical="center" wrapText="1"/>
    </xf>
    <xf numFmtId="164" fontId="10" fillId="6" borderId="8" xfId="1" applyNumberFormat="1" applyFont="1" applyFill="1" applyBorder="1" applyAlignment="1">
      <alignment wrapText="1"/>
    </xf>
    <xf numFmtId="164" fontId="0" fillId="0" borderId="0" xfId="1" applyNumberFormat="1" applyFont="1"/>
    <xf numFmtId="164" fontId="10" fillId="6" borderId="24" xfId="1" applyNumberFormat="1" applyFont="1" applyFill="1" applyBorder="1" applyAlignment="1">
      <alignment wrapText="1"/>
    </xf>
    <xf numFmtId="164" fontId="10" fillId="6" borderId="0" xfId="1" applyNumberFormat="1" applyFont="1" applyFill="1" applyBorder="1" applyAlignment="1">
      <alignment wrapText="1"/>
    </xf>
    <xf numFmtId="164" fontId="0" fillId="2" borderId="2" xfId="1" applyNumberFormat="1" applyFont="1" applyFill="1" applyBorder="1"/>
    <xf numFmtId="164" fontId="7" fillId="2" borderId="46" xfId="1" applyNumberFormat="1" applyFont="1" applyFill="1" applyBorder="1" applyAlignment="1">
      <alignment horizontal="center"/>
    </xf>
    <xf numFmtId="164" fontId="7" fillId="2" borderId="10" xfId="1" applyNumberFormat="1" applyFont="1" applyFill="1" applyBorder="1" applyAlignment="1">
      <alignment horizontal="center"/>
    </xf>
    <xf numFmtId="164" fontId="7" fillId="6" borderId="8" xfId="1" applyNumberFormat="1" applyFont="1" applyFill="1" applyBorder="1" applyAlignment="1">
      <alignment horizontal="center"/>
    </xf>
    <xf numFmtId="164" fontId="13" fillId="9" borderId="8" xfId="1" applyNumberFormat="1" applyFont="1" applyFill="1" applyBorder="1" applyAlignment="1">
      <alignment vertical="center" wrapText="1"/>
    </xf>
    <xf numFmtId="164" fontId="11" fillId="2" borderId="1" xfId="1" applyNumberFormat="1" applyFont="1" applyFill="1" applyBorder="1"/>
    <xf numFmtId="164" fontId="11" fillId="2" borderId="2" xfId="1" applyNumberFormat="1" applyFont="1" applyFill="1" applyBorder="1"/>
    <xf numFmtId="164" fontId="11" fillId="3" borderId="1" xfId="1" applyNumberFormat="1" applyFont="1" applyFill="1" applyBorder="1" applyProtection="1">
      <protection locked="0"/>
    </xf>
    <xf numFmtId="164" fontId="11" fillId="3" borderId="2" xfId="1" applyNumberFormat="1" applyFont="1" applyFill="1" applyBorder="1" applyProtection="1">
      <protection locked="0"/>
    </xf>
    <xf numFmtId="164" fontId="11" fillId="9" borderId="1" xfId="1" applyNumberFormat="1" applyFont="1" applyFill="1" applyBorder="1"/>
    <xf numFmtId="164" fontId="11" fillId="9" borderId="2" xfId="1" applyNumberFormat="1" applyFont="1" applyFill="1" applyBorder="1"/>
    <xf numFmtId="164" fontId="8" fillId="3" borderId="1" xfId="1" applyNumberFormat="1" applyFont="1" applyFill="1" applyBorder="1" applyProtection="1">
      <protection locked="0"/>
    </xf>
    <xf numFmtId="164" fontId="8" fillId="3" borderId="2" xfId="1" applyNumberFormat="1" applyFont="1" applyFill="1" applyBorder="1" applyProtection="1">
      <protection locked="0"/>
    </xf>
    <xf numFmtId="164" fontId="27" fillId="3" borderId="20" xfId="1" applyNumberFormat="1" applyFont="1" applyFill="1" applyBorder="1" applyAlignment="1">
      <alignment vertical="center"/>
    </xf>
    <xf numFmtId="164" fontId="27" fillId="2" borderId="20" xfId="1" applyNumberFormat="1" applyFont="1" applyFill="1" applyBorder="1" applyAlignment="1">
      <alignment vertical="center"/>
    </xf>
    <xf numFmtId="164" fontId="46" fillId="2" borderId="8" xfId="1" applyNumberFormat="1" applyFont="1" applyFill="1" applyBorder="1" applyAlignment="1">
      <alignment horizontal="center" vertical="center"/>
    </xf>
    <xf numFmtId="164" fontId="46" fillId="2" borderId="37" xfId="1" applyNumberFormat="1" applyFont="1" applyFill="1" applyBorder="1" applyAlignment="1">
      <alignment horizontal="center" vertical="center"/>
    </xf>
    <xf numFmtId="164" fontId="7" fillId="2" borderId="18" xfId="1" applyNumberFormat="1" applyFont="1" applyFill="1" applyBorder="1" applyAlignment="1">
      <alignment horizontal="center"/>
    </xf>
    <xf numFmtId="164" fontId="11" fillId="2" borderId="6" xfId="1" applyNumberFormat="1" applyFont="1" applyFill="1" applyBorder="1"/>
    <xf numFmtId="164" fontId="11" fillId="9" borderId="6" xfId="1" applyNumberFormat="1" applyFont="1" applyFill="1" applyBorder="1"/>
    <xf numFmtId="164" fontId="11" fillId="3" borderId="6" xfId="1" applyNumberFormat="1" applyFont="1" applyFill="1" applyBorder="1" applyProtection="1">
      <protection locked="0"/>
    </xf>
    <xf numFmtId="164" fontId="27" fillId="2" borderId="33" xfId="1" applyNumberFormat="1" applyFont="1" applyFill="1" applyBorder="1" applyAlignment="1">
      <alignment vertical="center"/>
    </xf>
    <xf numFmtId="164" fontId="27" fillId="2" borderId="29" xfId="1" applyNumberFormat="1" applyFont="1" applyFill="1" applyBorder="1" applyAlignment="1">
      <alignment vertical="center"/>
    </xf>
    <xf numFmtId="164" fontId="7" fillId="2" borderId="19" xfId="1" applyNumberFormat="1" applyFont="1" applyFill="1" applyBorder="1" applyAlignment="1">
      <alignment horizontal="center"/>
    </xf>
    <xf numFmtId="164" fontId="7" fillId="6" borderId="11" xfId="1" applyNumberFormat="1" applyFont="1" applyFill="1" applyBorder="1" applyAlignment="1">
      <alignment horizontal="center"/>
    </xf>
    <xf numFmtId="164" fontId="13" fillId="9" borderId="11" xfId="1" applyNumberFormat="1" applyFont="1" applyFill="1" applyBorder="1" applyAlignment="1">
      <alignment vertical="center" wrapText="1"/>
    </xf>
    <xf numFmtId="164" fontId="11" fillId="2" borderId="3" xfId="1" applyNumberFormat="1" applyFont="1" applyFill="1" applyBorder="1"/>
    <xf numFmtId="164" fontId="11" fillId="9" borderId="3" xfId="1" applyNumberFormat="1" applyFont="1" applyFill="1" applyBorder="1"/>
    <xf numFmtId="164" fontId="11" fillId="3" borderId="3" xfId="1" applyNumberFormat="1" applyFont="1" applyFill="1" applyBorder="1" applyProtection="1">
      <protection locked="0"/>
    </xf>
    <xf numFmtId="164" fontId="10" fillId="6" borderId="11" xfId="1" applyNumberFormat="1" applyFont="1" applyFill="1" applyBorder="1" applyAlignment="1">
      <alignment wrapText="1"/>
    </xf>
    <xf numFmtId="164" fontId="10" fillId="6" borderId="31" xfId="1" applyNumberFormat="1" applyFont="1" applyFill="1" applyBorder="1" applyAlignment="1">
      <alignment wrapText="1"/>
    </xf>
    <xf numFmtId="164" fontId="10" fillId="6" borderId="12" xfId="1" applyNumberFormat="1" applyFont="1" applyFill="1" applyBorder="1" applyAlignment="1">
      <alignment wrapText="1"/>
    </xf>
    <xf numFmtId="164" fontId="0" fillId="3" borderId="2" xfId="1" applyNumberFormat="1" applyFont="1" applyFill="1" applyBorder="1" applyProtection="1">
      <protection locked="0"/>
    </xf>
    <xf numFmtId="0" fontId="6" fillId="0" borderId="0" xfId="0" applyFont="1"/>
    <xf numFmtId="0" fontId="11" fillId="2" borderId="6" xfId="0" applyFont="1" applyFill="1" applyBorder="1" applyAlignment="1">
      <alignment horizontal="left" indent="1"/>
    </xf>
    <xf numFmtId="0" fontId="11" fillId="2" borderId="8" xfId="0" applyFont="1" applyFill="1" applyBorder="1" applyAlignment="1">
      <alignment horizontal="left" indent="1"/>
    </xf>
    <xf numFmtId="0" fontId="11" fillId="2" borderId="4" xfId="0" applyFont="1" applyFill="1" applyBorder="1" applyAlignment="1">
      <alignment horizontal="left" indent="1"/>
    </xf>
    <xf numFmtId="0" fontId="30" fillId="0" borderId="0" xfId="0" applyFont="1"/>
    <xf numFmtId="0" fontId="0" fillId="3" borderId="6" xfId="0" applyFill="1" applyBorder="1" applyAlignment="1" applyProtection="1">
      <alignment horizontal="left" indent="1"/>
      <protection locked="0"/>
    </xf>
    <xf numFmtId="0" fontId="0" fillId="3" borderId="4" xfId="0" applyFill="1" applyBorder="1" applyAlignment="1" applyProtection="1">
      <alignment horizontal="left" indent="1"/>
      <protection locked="0"/>
    </xf>
    <xf numFmtId="0" fontId="27" fillId="2" borderId="39" xfId="0" applyFont="1" applyFill="1" applyBorder="1" applyAlignment="1">
      <alignment horizontal="center" vertical="center"/>
    </xf>
    <xf numFmtId="0" fontId="27" fillId="2" borderId="40" xfId="0" applyFont="1" applyFill="1" applyBorder="1" applyAlignment="1">
      <alignment horizontal="center" vertical="center"/>
    </xf>
    <xf numFmtId="0" fontId="27" fillId="2" borderId="41" xfId="0" applyFont="1" applyFill="1" applyBorder="1" applyAlignment="1">
      <alignment horizontal="center" vertical="center"/>
    </xf>
    <xf numFmtId="0" fontId="27" fillId="2" borderId="32"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33" xfId="0" applyFont="1" applyFill="1" applyBorder="1" applyAlignment="1">
      <alignment horizontal="center" vertical="center"/>
    </xf>
    <xf numFmtId="0" fontId="14" fillId="9" borderId="7" xfId="0" applyFont="1" applyFill="1" applyBorder="1" applyAlignment="1">
      <alignment horizontal="left" wrapText="1" indent="1"/>
    </xf>
    <xf numFmtId="0" fontId="14" fillId="9" borderId="8" xfId="0" applyFont="1" applyFill="1" applyBorder="1" applyAlignment="1">
      <alignment horizontal="left" wrapText="1" indent="1"/>
    </xf>
    <xf numFmtId="0" fontId="14" fillId="9" borderId="11" xfId="0" applyFont="1" applyFill="1" applyBorder="1" applyAlignment="1">
      <alignment horizontal="left" wrapText="1" indent="1"/>
    </xf>
    <xf numFmtId="0" fontId="10" fillId="7" borderId="28" xfId="0" applyFont="1" applyFill="1" applyBorder="1" applyAlignment="1">
      <alignment horizontal="left" vertical="center"/>
    </xf>
    <xf numFmtId="0" fontId="10" fillId="7" borderId="22" xfId="0" applyFont="1" applyFill="1" applyBorder="1" applyAlignment="1">
      <alignment horizontal="left" vertical="center"/>
    </xf>
    <xf numFmtId="0" fontId="10" fillId="7" borderId="21" xfId="0" applyFont="1" applyFill="1" applyBorder="1" applyAlignment="1">
      <alignment horizontal="left" vertical="center"/>
    </xf>
    <xf numFmtId="0" fontId="13" fillId="3" borderId="6" xfId="0" applyFont="1" applyFill="1" applyBorder="1" applyAlignment="1" applyProtection="1">
      <alignment wrapText="1"/>
      <protection locked="0"/>
    </xf>
    <xf numFmtId="0" fontId="13" fillId="3" borderId="4" xfId="0" applyFont="1" applyFill="1" applyBorder="1" applyAlignment="1" applyProtection="1">
      <alignment wrapText="1"/>
      <protection locked="0"/>
    </xf>
    <xf numFmtId="0" fontId="13" fillId="2" borderId="7" xfId="0" applyFont="1" applyFill="1" applyBorder="1" applyAlignment="1">
      <alignment horizontal="left" wrapText="1" indent="2"/>
    </xf>
    <xf numFmtId="0" fontId="13" fillId="2" borderId="8" xfId="0" applyFont="1" applyFill="1" applyBorder="1" applyAlignment="1">
      <alignment horizontal="left" wrapText="1" indent="2"/>
    </xf>
    <xf numFmtId="0" fontId="13" fillId="2" borderId="7" xfId="0" applyFont="1" applyFill="1" applyBorder="1" applyAlignment="1">
      <alignment horizontal="left" wrapText="1" indent="1"/>
    </xf>
    <xf numFmtId="0" fontId="13" fillId="2" borderId="8" xfId="0" applyFont="1" applyFill="1" applyBorder="1" applyAlignment="1">
      <alignment horizontal="left" wrapText="1" indent="1"/>
    </xf>
    <xf numFmtId="0" fontId="13" fillId="2" borderId="4" xfId="0" applyFont="1" applyFill="1" applyBorder="1" applyAlignment="1">
      <alignment horizontal="left" wrapText="1" indent="1"/>
    </xf>
    <xf numFmtId="0" fontId="18" fillId="0" borderId="0" xfId="0" applyFont="1" applyAlignment="1">
      <alignment horizontal="left" vertical="top" wrapText="1"/>
    </xf>
    <xf numFmtId="0" fontId="0" fillId="0" borderId="0" xfId="0" applyAlignment="1">
      <alignment horizontal="left"/>
    </xf>
    <xf numFmtId="0" fontId="23" fillId="2" borderId="0" xfId="0" applyFont="1" applyFill="1" applyAlignment="1">
      <alignment horizontal="center"/>
    </xf>
    <xf numFmtId="0" fontId="27" fillId="2" borderId="0" xfId="0" applyFont="1" applyFill="1" applyAlignment="1">
      <alignment horizontal="center"/>
    </xf>
    <xf numFmtId="0" fontId="24" fillId="2" borderId="0" xfId="0" applyFont="1" applyFill="1" applyAlignment="1">
      <alignment horizontal="center"/>
    </xf>
    <xf numFmtId="0" fontId="26" fillId="2" borderId="0" xfId="0" applyFont="1" applyFill="1" applyAlignment="1">
      <alignment horizontal="center"/>
    </xf>
    <xf numFmtId="0" fontId="0" fillId="0" borderId="0" xfId="0" applyAlignment="1">
      <alignment horizontal="left" vertical="top" wrapText="1"/>
    </xf>
    <xf numFmtId="0" fontId="25" fillId="2" borderId="0" xfId="0" applyFont="1" applyFill="1" applyAlignment="1">
      <alignment horizontal="center" vertical="center" wrapText="1"/>
    </xf>
    <xf numFmtId="0" fontId="5" fillId="0" borderId="0" xfId="2" applyAlignment="1" applyProtection="1"/>
    <xf numFmtId="0" fontId="35" fillId="0" borderId="0" xfId="0" applyFont="1" applyAlignment="1">
      <alignment horizontal="left" vertical="top" wrapText="1"/>
    </xf>
    <xf numFmtId="0" fontId="0" fillId="2" borderId="0" xfId="0" applyFill="1" applyAlignment="1">
      <alignment horizontal="center"/>
    </xf>
    <xf numFmtId="0" fontId="0" fillId="3" borderId="0" xfId="0" applyFill="1" applyAlignment="1">
      <alignment horizontal="center" vertical="top" wrapText="1"/>
    </xf>
    <xf numFmtId="0" fontId="6" fillId="0" borderId="0" xfId="0" applyFont="1"/>
    <xf numFmtId="0" fontId="0" fillId="0" borderId="0" xfId="0" applyAlignment="1">
      <alignment horizontal="left" wrapText="1"/>
    </xf>
    <xf numFmtId="0" fontId="21" fillId="0" borderId="0" xfId="0" applyFont="1" applyAlignment="1">
      <alignment horizontal="left" vertical="top" wrapText="1"/>
    </xf>
    <xf numFmtId="0" fontId="22" fillId="0" borderId="0" xfId="0" applyFont="1" applyAlignment="1">
      <alignment horizontal="left" vertical="top" wrapText="1" indent="2"/>
    </xf>
    <xf numFmtId="0" fontId="5" fillId="0" borderId="0" xfId="2" applyAlignment="1" applyProtection="1">
      <alignment horizontal="left" vertical="top" wrapText="1"/>
    </xf>
    <xf numFmtId="0" fontId="0" fillId="0" borderId="0" xfId="0" applyAlignment="1">
      <alignment vertical="top" wrapText="1"/>
    </xf>
    <xf numFmtId="0" fontId="0" fillId="4" borderId="0" xfId="0" applyFill="1" applyAlignment="1">
      <alignment horizontal="left" vertical="top" wrapText="1"/>
    </xf>
    <xf numFmtId="0" fontId="0" fillId="0" borderId="5" xfId="0" applyBorder="1" applyAlignment="1">
      <alignment horizontal="left" wrapText="1"/>
    </xf>
    <xf numFmtId="0" fontId="27" fillId="2" borderId="25" xfId="0" applyFont="1" applyFill="1" applyBorder="1" applyAlignment="1">
      <alignment horizontal="center" vertical="center"/>
    </xf>
    <xf numFmtId="0" fontId="27" fillId="2" borderId="26" xfId="0" applyFont="1" applyFill="1" applyBorder="1" applyAlignment="1">
      <alignment horizontal="center" vertical="center"/>
    </xf>
    <xf numFmtId="0" fontId="27" fillId="2" borderId="27" xfId="0" applyFont="1" applyFill="1" applyBorder="1" applyAlignment="1">
      <alignment horizontal="center" vertical="center"/>
    </xf>
    <xf numFmtId="0" fontId="0" fillId="2" borderId="28" xfId="0" applyFill="1" applyBorder="1" applyAlignment="1">
      <alignment horizontal="right" indent="1"/>
    </xf>
    <xf numFmtId="0" fontId="0" fillId="2" borderId="22" xfId="0" applyFill="1" applyBorder="1" applyAlignment="1">
      <alignment horizontal="right" indent="1"/>
    </xf>
    <xf numFmtId="0" fontId="0" fillId="2" borderId="29" xfId="0" applyFill="1" applyBorder="1" applyAlignment="1">
      <alignment horizontal="right" indent="1"/>
    </xf>
    <xf numFmtId="0" fontId="6" fillId="2" borderId="7" xfId="0" applyFont="1" applyFill="1" applyBorder="1" applyAlignment="1">
      <alignment horizontal="center"/>
    </xf>
    <xf numFmtId="0" fontId="6" fillId="2" borderId="11" xfId="0" applyFont="1" applyFill="1" applyBorder="1" applyAlignment="1">
      <alignment horizontal="center"/>
    </xf>
    <xf numFmtId="0" fontId="0" fillId="2" borderId="6" xfId="0" applyFill="1" applyBorder="1" applyAlignment="1">
      <alignment horizontal="right"/>
    </xf>
    <xf numFmtId="0" fontId="0" fillId="2" borderId="8" xfId="0" applyFill="1" applyBorder="1" applyAlignment="1">
      <alignment horizontal="right"/>
    </xf>
    <xf numFmtId="0" fontId="45" fillId="8" borderId="8" xfId="0" applyFont="1" applyFill="1" applyBorder="1" applyAlignment="1">
      <alignment horizontal="center" vertical="center"/>
    </xf>
    <xf numFmtId="0" fontId="45" fillId="8" borderId="11" xfId="0" applyFont="1" applyFill="1" applyBorder="1" applyAlignment="1">
      <alignment horizontal="center" vertical="center"/>
    </xf>
    <xf numFmtId="0" fontId="6" fillId="2" borderId="30" xfId="0" applyFont="1" applyFill="1" applyBorder="1" applyAlignment="1">
      <alignment horizontal="center" wrapText="1"/>
    </xf>
    <xf numFmtId="0" fontId="6" fillId="2" borderId="31" xfId="0" applyFont="1" applyFill="1" applyBorder="1" applyAlignment="1">
      <alignment horizontal="center" wrapText="1"/>
    </xf>
    <xf numFmtId="0" fontId="6" fillId="2" borderId="32" xfId="0" applyFont="1" applyFill="1" applyBorder="1" applyAlignment="1">
      <alignment horizontal="center" wrapText="1"/>
    </xf>
    <xf numFmtId="0" fontId="6" fillId="2" borderId="33" xfId="0" applyFont="1" applyFill="1" applyBorder="1" applyAlignment="1">
      <alignment horizontal="center" wrapText="1"/>
    </xf>
    <xf numFmtId="0" fontId="6" fillId="2" borderId="43" xfId="0" applyFont="1" applyFill="1" applyBorder="1" applyAlignment="1">
      <alignment horizontal="center" wrapText="1"/>
    </xf>
    <xf numFmtId="0" fontId="6" fillId="2" borderId="19" xfId="0" applyFont="1" applyFill="1" applyBorder="1" applyAlignment="1">
      <alignment horizontal="center" wrapText="1"/>
    </xf>
    <xf numFmtId="0" fontId="6" fillId="2" borderId="8" xfId="0" applyFont="1" applyFill="1" applyBorder="1" applyAlignment="1">
      <alignment horizontal="center"/>
    </xf>
    <xf numFmtId="0" fontId="27" fillId="2" borderId="39" xfId="0" applyFont="1" applyFill="1" applyBorder="1" applyAlignment="1">
      <alignment horizontal="center"/>
    </xf>
    <xf numFmtId="0" fontId="27" fillId="2" borderId="40" xfId="0" applyFont="1" applyFill="1" applyBorder="1" applyAlignment="1">
      <alignment horizontal="center"/>
    </xf>
    <xf numFmtId="0" fontId="27" fillId="2" borderId="41" xfId="0" applyFont="1" applyFill="1" applyBorder="1" applyAlignment="1">
      <alignment horizontal="center"/>
    </xf>
    <xf numFmtId="0" fontId="8" fillId="2" borderId="6" xfId="0" applyFont="1" applyFill="1" applyBorder="1" applyAlignment="1">
      <alignment horizontal="left"/>
    </xf>
    <xf numFmtId="0" fontId="8" fillId="2" borderId="4" xfId="0" applyFont="1" applyFill="1" applyBorder="1" applyAlignment="1">
      <alignment horizontal="left"/>
    </xf>
    <xf numFmtId="0" fontId="8" fillId="2" borderId="14" xfId="0" applyFont="1" applyFill="1" applyBorder="1" applyAlignment="1">
      <alignment horizontal="left"/>
    </xf>
    <xf numFmtId="0" fontId="8" fillId="2" borderId="21" xfId="0" applyFont="1" applyFill="1" applyBorder="1" applyAlignment="1">
      <alignment horizontal="left"/>
    </xf>
    <xf numFmtId="0" fontId="29" fillId="8" borderId="25" xfId="0" applyFont="1" applyFill="1" applyBorder="1" applyAlignment="1">
      <alignment horizontal="center" vertical="center"/>
    </xf>
    <xf numFmtId="0" fontId="29" fillId="8" borderId="26" xfId="0" applyFont="1" applyFill="1" applyBorder="1" applyAlignment="1">
      <alignment horizontal="center" vertical="center"/>
    </xf>
    <xf numFmtId="0" fontId="29" fillId="8" borderId="27" xfId="0" applyFont="1" applyFill="1" applyBorder="1" applyAlignment="1">
      <alignment horizontal="center" vertical="center"/>
    </xf>
    <xf numFmtId="0" fontId="47" fillId="9" borderId="7" xfId="0" applyFont="1" applyFill="1" applyBorder="1" applyAlignment="1">
      <alignment horizontal="left"/>
    </xf>
    <xf numFmtId="0" fontId="47" fillId="9" borderId="8" xfId="0" applyFont="1" applyFill="1" applyBorder="1" applyAlignment="1">
      <alignment horizontal="left"/>
    </xf>
    <xf numFmtId="0" fontId="47" fillId="9" borderId="11" xfId="0" applyFont="1" applyFill="1" applyBorder="1" applyAlignment="1">
      <alignment horizontal="left"/>
    </xf>
    <xf numFmtId="0" fontId="16" fillId="2" borderId="0" xfId="0" applyFont="1" applyFill="1" applyAlignment="1">
      <alignment horizontal="center"/>
    </xf>
    <xf numFmtId="0" fontId="16" fillId="2" borderId="12" xfId="0" applyFont="1" applyFill="1" applyBorder="1" applyAlignment="1">
      <alignment horizontal="center"/>
    </xf>
    <xf numFmtId="0" fontId="8" fillId="2" borderId="30"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5"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5"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37" xfId="0" applyFont="1" applyFill="1" applyBorder="1" applyAlignment="1">
      <alignment horizontal="left" vertical="center" wrapText="1"/>
    </xf>
    <xf numFmtId="0" fontId="8" fillId="2" borderId="38" xfId="0" applyFont="1" applyFill="1" applyBorder="1" applyAlignment="1">
      <alignment horizontal="left" vertical="center" wrapText="1"/>
    </xf>
    <xf numFmtId="0" fontId="0" fillId="0" borderId="5" xfId="0" applyBorder="1" applyAlignment="1">
      <alignment horizontal="left" vertical="center" wrapText="1"/>
    </xf>
    <xf numFmtId="0" fontId="0" fillId="0" borderId="0" xfId="0" applyAlignment="1">
      <alignment horizontal="left" vertical="center" wrapText="1"/>
    </xf>
    <xf numFmtId="0" fontId="29" fillId="8" borderId="25" xfId="0" applyFont="1" applyFill="1" applyBorder="1" applyAlignment="1">
      <alignment horizontal="center"/>
    </xf>
    <xf numFmtId="0" fontId="29" fillId="8" borderId="26" xfId="0" applyFont="1" applyFill="1" applyBorder="1" applyAlignment="1">
      <alignment horizontal="center"/>
    </xf>
    <xf numFmtId="0" fontId="29" fillId="8" borderId="27" xfId="0" applyFont="1" applyFill="1" applyBorder="1" applyAlignment="1">
      <alignment horizontal="center"/>
    </xf>
    <xf numFmtId="0" fontId="9" fillId="2" borderId="7" xfId="0" applyFont="1" applyFill="1" applyBorder="1" applyAlignment="1">
      <alignment vertical="center" wrapText="1"/>
    </xf>
    <xf numFmtId="0" fontId="9" fillId="2" borderId="4" xfId="0" applyFont="1" applyFill="1" applyBorder="1" applyAlignment="1">
      <alignment vertical="center" wrapText="1"/>
    </xf>
    <xf numFmtId="0" fontId="33" fillId="2" borderId="7" xfId="0" applyFont="1" applyFill="1" applyBorder="1" applyAlignment="1">
      <alignment horizontal="center" vertical="top" wrapText="1"/>
    </xf>
    <xf numFmtId="0" fontId="33" fillId="2" borderId="4" xfId="0" applyFont="1" applyFill="1" applyBorder="1" applyAlignment="1">
      <alignment horizontal="center" vertical="top" wrapText="1"/>
    </xf>
    <xf numFmtId="0" fontId="34" fillId="8" borderId="7" xfId="0" applyFont="1" applyFill="1" applyBorder="1" applyAlignment="1">
      <alignment horizontal="left" wrapText="1"/>
    </xf>
    <xf numFmtId="0" fontId="34" fillId="8" borderId="8" xfId="0" applyFont="1" applyFill="1" applyBorder="1" applyAlignment="1">
      <alignment horizontal="left" wrapText="1"/>
    </xf>
    <xf numFmtId="0" fontId="34" fillId="8" borderId="11" xfId="0" applyFont="1" applyFill="1" applyBorder="1" applyAlignment="1">
      <alignment horizontal="left" wrapText="1"/>
    </xf>
    <xf numFmtId="0" fontId="9" fillId="2" borderId="7" xfId="0" applyFont="1" applyFill="1" applyBorder="1" applyAlignment="1">
      <alignment horizontal="left" wrapText="1"/>
    </xf>
    <xf numFmtId="0" fontId="9" fillId="2" borderId="4" xfId="0" applyFont="1" applyFill="1" applyBorder="1" applyAlignment="1">
      <alignment horizontal="left" wrapText="1"/>
    </xf>
    <xf numFmtId="0" fontId="9" fillId="2" borderId="7" xfId="0" applyFont="1" applyFill="1" applyBorder="1" applyAlignment="1">
      <alignment horizontal="right" wrapText="1"/>
    </xf>
    <xf numFmtId="0" fontId="9" fillId="2" borderId="4" xfId="0" applyFont="1" applyFill="1" applyBorder="1" applyAlignment="1">
      <alignment horizontal="right" wrapText="1"/>
    </xf>
    <xf numFmtId="0" fontId="8" fillId="0" borderId="0" xfId="0" applyFont="1"/>
    <xf numFmtId="0" fontId="32" fillId="9" borderId="28" xfId="0" applyFont="1" applyFill="1" applyBorder="1" applyAlignment="1">
      <alignment horizontal="center" wrapText="1"/>
    </xf>
    <xf numFmtId="0" fontId="32" fillId="9" borderId="21" xfId="0" applyFont="1" applyFill="1" applyBorder="1" applyAlignment="1">
      <alignment horizontal="center" wrapText="1"/>
    </xf>
    <xf numFmtId="0" fontId="10" fillId="2" borderId="23" xfId="0" applyFont="1" applyFill="1" applyBorder="1" applyAlignment="1">
      <alignment horizontal="center" vertical="center" wrapText="1"/>
    </xf>
    <xf numFmtId="0" fontId="10" fillId="2" borderId="42"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0" fillId="2" borderId="16" xfId="0" applyFont="1" applyFill="1" applyBorder="1" applyAlignment="1">
      <alignment horizontal="center" vertical="center" wrapText="1"/>
    </xf>
    <xf numFmtId="0" fontId="10" fillId="2" borderId="43" xfId="0" applyFont="1" applyFill="1" applyBorder="1" applyAlignment="1">
      <alignment horizontal="center" vertical="center" wrapText="1"/>
    </xf>
    <xf numFmtId="0" fontId="10" fillId="2" borderId="19" xfId="0" applyFont="1" applyFill="1" applyBorder="1" applyAlignment="1">
      <alignment horizontal="center" vertical="center" wrapText="1"/>
    </xf>
    <xf numFmtId="0" fontId="38" fillId="2" borderId="6" xfId="0" applyFont="1" applyFill="1" applyBorder="1" applyAlignment="1">
      <alignment horizontal="center" vertical="center" wrapText="1"/>
    </xf>
    <xf numFmtId="0" fontId="38" fillId="2" borderId="8" xfId="0" applyFont="1" applyFill="1" applyBorder="1" applyAlignment="1">
      <alignment horizontal="center" vertical="center" wrapText="1"/>
    </xf>
    <xf numFmtId="0" fontId="38" fillId="2" borderId="4" xfId="0" applyFont="1" applyFill="1" applyBorder="1" applyAlignment="1">
      <alignment horizontal="center" vertical="center" wrapText="1"/>
    </xf>
    <xf numFmtId="0" fontId="9" fillId="2" borderId="30" xfId="0" applyFont="1" applyFill="1" applyBorder="1" applyAlignment="1">
      <alignment horizontal="center" vertical="top" wrapText="1"/>
    </xf>
    <xf numFmtId="0" fontId="9" fillId="2" borderId="34" xfId="0" applyFont="1" applyFill="1" applyBorder="1" applyAlignment="1">
      <alignment horizontal="center" vertical="top" wrapText="1"/>
    </xf>
    <xf numFmtId="0" fontId="9" fillId="2" borderId="5" xfId="0" applyFont="1" applyFill="1" applyBorder="1" applyAlignment="1">
      <alignment horizontal="center" vertical="top" wrapText="1"/>
    </xf>
    <xf numFmtId="0" fontId="9" fillId="2" borderId="35" xfId="0" applyFont="1" applyFill="1" applyBorder="1" applyAlignment="1">
      <alignment horizontal="center" vertical="top" wrapText="1"/>
    </xf>
    <xf numFmtId="0" fontId="9" fillId="2" borderId="32" xfId="0" applyFont="1" applyFill="1" applyBorder="1" applyAlignment="1">
      <alignment horizontal="center" vertical="top" wrapText="1"/>
    </xf>
    <xf numFmtId="0" fontId="9" fillId="2" borderId="44" xfId="0" applyFont="1" applyFill="1" applyBorder="1" applyAlignment="1">
      <alignment horizontal="center" vertical="top" wrapText="1"/>
    </xf>
    <xf numFmtId="0" fontId="9" fillId="2" borderId="7" xfId="0" applyFont="1" applyFill="1" applyBorder="1" applyAlignment="1">
      <alignment horizontal="left" wrapText="1" indent="1"/>
    </xf>
    <xf numFmtId="0" fontId="9" fillId="2" borderId="4" xfId="0" applyFont="1" applyFill="1" applyBorder="1" applyAlignment="1">
      <alignment horizontal="left" wrapText="1" indent="1"/>
    </xf>
    <xf numFmtId="0" fontId="39" fillId="2" borderId="14" xfId="0" applyFont="1" applyFill="1" applyBorder="1" applyAlignment="1">
      <alignment horizontal="center" vertical="top" wrapText="1"/>
    </xf>
    <xf numFmtId="0" fontId="39" fillId="2" borderId="21" xfId="0" applyFont="1" applyFill="1" applyBorder="1" applyAlignment="1">
      <alignment horizontal="center" vertical="top" wrapText="1"/>
    </xf>
    <xf numFmtId="0" fontId="41" fillId="2" borderId="18" xfId="0" applyFont="1" applyFill="1" applyBorder="1" applyAlignment="1">
      <alignment horizontal="center" vertical="top" wrapText="1"/>
    </xf>
    <xf numFmtId="0" fontId="41" fillId="2" borderId="20" xfId="0" applyFont="1" applyFill="1" applyBorder="1" applyAlignment="1">
      <alignment horizontal="center" vertical="top" wrapText="1"/>
    </xf>
    <xf numFmtId="0" fontId="41" fillId="2" borderId="32" xfId="0" applyFont="1" applyFill="1" applyBorder="1" applyAlignment="1">
      <alignment horizontal="left" vertical="top" wrapText="1"/>
    </xf>
    <xf numFmtId="0" fontId="41" fillId="2" borderId="20" xfId="0" applyFont="1" applyFill="1" applyBorder="1" applyAlignment="1">
      <alignment horizontal="left" vertical="top" wrapText="1"/>
    </xf>
    <xf numFmtId="166" fontId="39" fillId="3" borderId="14" xfId="0" applyNumberFormat="1" applyFont="1" applyFill="1" applyBorder="1" applyAlignment="1" applyProtection="1">
      <alignment horizontal="right" vertical="top" wrapText="1"/>
      <protection locked="0"/>
    </xf>
    <xf numFmtId="166" fontId="39" fillId="3" borderId="21" xfId="0" applyNumberFormat="1" applyFont="1" applyFill="1" applyBorder="1" applyAlignment="1" applyProtection="1">
      <alignment horizontal="right" vertical="top" wrapText="1"/>
      <protection locked="0"/>
    </xf>
    <xf numFmtId="0" fontId="39" fillId="2" borderId="28" xfId="0" applyFont="1" applyFill="1" applyBorder="1" applyAlignment="1">
      <alignment horizontal="right" vertical="top" wrapText="1"/>
    </xf>
    <xf numFmtId="0" fontId="39" fillId="2" borderId="22" xfId="0" applyFont="1" applyFill="1" applyBorder="1" applyAlignment="1">
      <alignment horizontal="right" vertical="top" wrapText="1"/>
    </xf>
    <xf numFmtId="166" fontId="39" fillId="3" borderId="6" xfId="0" applyNumberFormat="1" applyFont="1" applyFill="1" applyBorder="1" applyAlignment="1" applyProtection="1">
      <alignment horizontal="right" vertical="top" wrapText="1"/>
      <protection locked="0"/>
    </xf>
    <xf numFmtId="166" fontId="39" fillId="3" borderId="4" xfId="0" applyNumberFormat="1" applyFont="1" applyFill="1" applyBorder="1" applyAlignment="1" applyProtection="1">
      <alignment horizontal="right" vertical="top" wrapText="1"/>
      <protection locked="0"/>
    </xf>
    <xf numFmtId="165" fontId="39" fillId="3" borderId="6" xfId="0" applyNumberFormat="1" applyFont="1" applyFill="1" applyBorder="1" applyAlignment="1" applyProtection="1">
      <alignment horizontal="right" vertical="top" wrapText="1"/>
      <protection locked="0"/>
    </xf>
    <xf numFmtId="165" fontId="39" fillId="3" borderId="4" xfId="0" applyNumberFormat="1" applyFont="1" applyFill="1" applyBorder="1" applyAlignment="1" applyProtection="1">
      <alignment horizontal="right" vertical="top" wrapText="1"/>
      <protection locked="0"/>
    </xf>
    <xf numFmtId="0" fontId="39" fillId="2" borderId="7" xfId="0" applyFont="1" applyFill="1" applyBorder="1" applyAlignment="1">
      <alignment horizontal="right" vertical="top" wrapText="1"/>
    </xf>
    <xf numFmtId="0" fontId="39" fillId="2" borderId="8" xfId="0" applyFont="1" applyFill="1" applyBorder="1" applyAlignment="1">
      <alignment horizontal="right" vertical="top" wrapText="1"/>
    </xf>
    <xf numFmtId="0" fontId="39" fillId="2" borderId="18" xfId="0" applyFont="1" applyFill="1" applyBorder="1" applyAlignment="1">
      <alignment horizontal="center" vertical="top" wrapText="1"/>
    </xf>
    <xf numFmtId="0" fontId="39" fillId="2" borderId="44" xfId="0" applyFont="1" applyFill="1" applyBorder="1" applyAlignment="1">
      <alignment horizontal="center" vertical="top" wrapText="1"/>
    </xf>
    <xf numFmtId="0" fontId="39" fillId="2" borderId="6" xfId="0" applyFont="1" applyFill="1" applyBorder="1" applyAlignment="1">
      <alignment horizontal="center" vertical="top" wrapText="1"/>
    </xf>
    <xf numFmtId="0" fontId="39" fillId="2" borderId="4" xfId="0" applyFont="1" applyFill="1" applyBorder="1" applyAlignment="1">
      <alignment horizontal="center" vertical="top" wrapText="1"/>
    </xf>
    <xf numFmtId="0" fontId="32" fillId="2" borderId="23" xfId="0" applyFont="1" applyFill="1" applyBorder="1" applyAlignment="1">
      <alignment horizontal="center" wrapText="1"/>
    </xf>
    <xf numFmtId="0" fontId="32" fillId="2" borderId="10" xfId="0" applyFont="1" applyFill="1" applyBorder="1" applyAlignment="1">
      <alignment horizontal="center" wrapText="1"/>
    </xf>
    <xf numFmtId="0" fontId="29" fillId="8" borderId="32" xfId="0" applyFont="1" applyFill="1" applyBorder="1" applyAlignment="1">
      <alignment horizontal="left" vertical="center"/>
    </xf>
    <xf numFmtId="0" fontId="29" fillId="8" borderId="20" xfId="0" applyFont="1" applyFill="1" applyBorder="1" applyAlignment="1">
      <alignment horizontal="left" vertical="center"/>
    </xf>
    <xf numFmtId="0" fontId="29" fillId="8" borderId="44" xfId="0" applyFont="1" applyFill="1" applyBorder="1" applyAlignment="1">
      <alignment horizontal="left" vertical="center"/>
    </xf>
    <xf numFmtId="0" fontId="32" fillId="2" borderId="1" xfId="0" applyFont="1" applyFill="1" applyBorder="1" applyAlignment="1">
      <alignment horizontal="center" wrapText="1"/>
    </xf>
    <xf numFmtId="0" fontId="32" fillId="2" borderId="2" xfId="0" applyFont="1" applyFill="1" applyBorder="1" applyAlignment="1">
      <alignment horizontal="center" wrapText="1"/>
    </xf>
    <xf numFmtId="0" fontId="27" fillId="2" borderId="5" xfId="0" applyFont="1" applyFill="1" applyBorder="1" applyAlignment="1">
      <alignment horizontal="center" vertical="center"/>
    </xf>
    <xf numFmtId="0" fontId="27" fillId="2" borderId="0" xfId="0" applyFont="1" applyFill="1" applyAlignment="1">
      <alignment horizontal="center" vertical="center"/>
    </xf>
    <xf numFmtId="0" fontId="27" fillId="2" borderId="35" xfId="0" applyFont="1" applyFill="1" applyBorder="1" applyAlignment="1">
      <alignment horizontal="center" vertical="center"/>
    </xf>
    <xf numFmtId="0" fontId="29" fillId="8" borderId="7" xfId="0" applyFont="1" applyFill="1" applyBorder="1" applyAlignment="1">
      <alignment horizontal="left" vertical="center"/>
    </xf>
    <xf numFmtId="0" fontId="29" fillId="8" borderId="8" xfId="0" applyFont="1" applyFill="1" applyBorder="1" applyAlignment="1">
      <alignment horizontal="left" vertical="center"/>
    </xf>
    <xf numFmtId="0" fontId="29" fillId="8" borderId="4" xfId="0" applyFont="1" applyFill="1" applyBorder="1" applyAlignment="1">
      <alignment horizontal="left" vertical="center"/>
    </xf>
    <xf numFmtId="0" fontId="32" fillId="2" borderId="45" xfId="0" applyFont="1" applyFill="1" applyBorder="1" applyAlignment="1">
      <alignment horizontal="center" wrapText="1"/>
    </xf>
    <xf numFmtId="0" fontId="32" fillId="2" borderId="46" xfId="0" applyFont="1" applyFill="1" applyBorder="1" applyAlignment="1">
      <alignment horizontal="center" wrapText="1"/>
    </xf>
    <xf numFmtId="0" fontId="27" fillId="2" borderId="39" xfId="0" applyFont="1" applyFill="1" applyBorder="1" applyAlignment="1">
      <alignment horizontal="center" vertical="center" wrapText="1"/>
    </xf>
    <xf numFmtId="0" fontId="5" fillId="0" borderId="0" xfId="2" applyFill="1" applyAlignment="1" applyProtection="1"/>
  </cellXfs>
  <cellStyles count="4">
    <cellStyle name="Currency" xfId="1" builtinId="4"/>
    <cellStyle name="Hyperlink" xfId="2" builtinId="8"/>
    <cellStyle name="Normal" xfId="0" builtinId="0"/>
    <cellStyle name="Percent" xfId="3" builtinId="5"/>
  </cellStyles>
  <dxfs count="0"/>
  <tableStyles count="0" defaultTableStyle="TableStyleMedium9" defaultPivotStyle="PivotStyleLight16"/>
  <colors>
    <mruColors>
      <color rgb="FFFFFFCC"/>
      <color rgb="FF31869B"/>
      <color rgb="FFFFF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dutchessny.gov/Departments/Planning/Dutchess-County-Housing-Trust-Fund.htm" TargetMode="External"/><Relationship Id="rId2" Type="http://schemas.openxmlformats.org/officeDocument/2006/relationships/hyperlink" Target="https://www.grantinterface.com/Home/Logon?urlkey=dc" TargetMode="External"/><Relationship Id="rId1" Type="http://schemas.openxmlformats.org/officeDocument/2006/relationships/hyperlink" Target="https://www.grantinterface.com/Home/Logon?urlkey=dc"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43"/>
  <sheetViews>
    <sheetView showGridLines="0" tabSelected="1" zoomScaleNormal="100" workbookViewId="0">
      <selection activeCell="P11" sqref="P11"/>
    </sheetView>
  </sheetViews>
  <sheetFormatPr defaultRowHeight="15" x14ac:dyDescent="0.25"/>
  <sheetData>
    <row r="1" spans="1:12" ht="15.75" x14ac:dyDescent="0.25">
      <c r="A1" s="259" t="s">
        <v>131</v>
      </c>
      <c r="B1" s="259"/>
      <c r="C1" s="259"/>
      <c r="D1" s="259"/>
      <c r="E1" s="259"/>
      <c r="F1" s="259"/>
      <c r="G1" s="259"/>
      <c r="H1" s="259"/>
      <c r="I1" s="259"/>
      <c r="J1" s="259"/>
    </row>
    <row r="2" spans="1:12" ht="18" x14ac:dyDescent="0.25">
      <c r="A2" s="260" t="s">
        <v>178</v>
      </c>
      <c r="B2" s="261"/>
      <c r="C2" s="261"/>
      <c r="D2" s="261"/>
      <c r="E2" s="261"/>
      <c r="F2" s="261"/>
      <c r="G2" s="261"/>
      <c r="H2" s="261"/>
      <c r="I2" s="261"/>
      <c r="J2" s="261"/>
    </row>
    <row r="3" spans="1:12" ht="15.75" x14ac:dyDescent="0.25">
      <c r="A3" s="264" t="s">
        <v>169</v>
      </c>
      <c r="B3" s="264"/>
      <c r="C3" s="264"/>
      <c r="D3" s="264"/>
      <c r="E3" s="264"/>
      <c r="F3" s="264"/>
      <c r="G3" s="264"/>
      <c r="H3" s="264"/>
      <c r="I3" s="264"/>
      <c r="J3" s="264"/>
    </row>
    <row r="4" spans="1:12" ht="15.75" x14ac:dyDescent="0.25">
      <c r="A4" s="262" t="s">
        <v>252</v>
      </c>
      <c r="B4" s="262"/>
      <c r="C4" s="262"/>
      <c r="D4" s="262"/>
      <c r="E4" s="262"/>
      <c r="F4" s="262"/>
      <c r="G4" s="262"/>
      <c r="H4" s="262"/>
      <c r="I4" s="262"/>
      <c r="J4" s="262"/>
    </row>
    <row r="5" spans="1:12" x14ac:dyDescent="0.25">
      <c r="A5" s="258"/>
      <c r="B5" s="258"/>
      <c r="C5" s="258"/>
      <c r="D5" s="258"/>
      <c r="E5" s="258"/>
      <c r="F5" s="258"/>
      <c r="G5" s="258"/>
      <c r="H5" s="258"/>
      <c r="I5" s="258"/>
      <c r="J5" s="258"/>
    </row>
    <row r="6" spans="1:12" x14ac:dyDescent="0.25">
      <c r="A6" s="69" t="s">
        <v>251</v>
      </c>
      <c r="B6" s="69"/>
      <c r="C6" s="69"/>
      <c r="D6" s="69"/>
      <c r="E6" s="69"/>
      <c r="F6" s="69"/>
      <c r="G6" s="69"/>
      <c r="H6" s="69"/>
      <c r="I6" s="69"/>
      <c r="J6" s="69"/>
    </row>
    <row r="7" spans="1:12" x14ac:dyDescent="0.25">
      <c r="A7" s="392" t="s">
        <v>255</v>
      </c>
      <c r="B7" s="392"/>
      <c r="C7" s="392"/>
      <c r="D7" s="392"/>
      <c r="E7" s="392"/>
      <c r="F7" s="392"/>
      <c r="G7" s="68"/>
      <c r="H7" s="68"/>
      <c r="I7" s="68"/>
      <c r="J7" s="68"/>
    </row>
    <row r="8" spans="1:12" x14ac:dyDescent="0.25">
      <c r="A8" s="265" t="s">
        <v>213</v>
      </c>
      <c r="B8" s="265"/>
      <c r="C8" s="265"/>
      <c r="D8" s="68"/>
      <c r="E8" s="68"/>
      <c r="F8" s="68"/>
      <c r="G8" s="68"/>
      <c r="H8" s="68"/>
      <c r="I8" s="68"/>
      <c r="J8" s="68"/>
    </row>
    <row r="9" spans="1:12" s="231" customFormat="1" x14ac:dyDescent="0.25">
      <c r="A9" s="269" t="s">
        <v>253</v>
      </c>
      <c r="B9" s="269"/>
      <c r="C9" s="269"/>
      <c r="D9" s="269"/>
      <c r="E9" s="269"/>
      <c r="F9" s="269"/>
      <c r="G9" s="269"/>
      <c r="H9" s="269"/>
      <c r="I9" s="269"/>
      <c r="J9" s="269"/>
      <c r="K9" s="269"/>
      <c r="L9" s="269"/>
    </row>
    <row r="10" spans="1:12" x14ac:dyDescent="0.25">
      <c r="A10" s="69"/>
      <c r="B10" s="69"/>
      <c r="C10" s="69"/>
      <c r="D10" s="69"/>
      <c r="E10" s="69"/>
      <c r="F10" s="69"/>
      <c r="G10" s="69"/>
      <c r="H10" s="69"/>
      <c r="I10" s="69"/>
      <c r="J10" s="69"/>
    </row>
    <row r="11" spans="1:12" ht="51.6" customHeight="1" x14ac:dyDescent="0.25">
      <c r="A11" s="263" t="s">
        <v>214</v>
      </c>
      <c r="B11" s="263"/>
      <c r="C11" s="263"/>
      <c r="D11" s="263"/>
      <c r="E11" s="263"/>
      <c r="F11" s="263"/>
      <c r="G11" s="263"/>
      <c r="H11" s="263"/>
      <c r="I11" s="263"/>
      <c r="J11" s="263"/>
      <c r="K11" s="62"/>
    </row>
    <row r="12" spans="1:12" ht="15" customHeight="1" x14ac:dyDescent="0.25">
      <c r="C12" s="268" t="s">
        <v>107</v>
      </c>
      <c r="D12" s="268"/>
      <c r="E12" s="268"/>
      <c r="F12" s="268"/>
      <c r="G12" s="268"/>
      <c r="H12" s="268"/>
      <c r="J12" s="65"/>
    </row>
    <row r="13" spans="1:12" x14ac:dyDescent="0.25">
      <c r="C13" s="267" t="s">
        <v>120</v>
      </c>
      <c r="D13" s="267"/>
      <c r="E13" s="267"/>
      <c r="F13" s="267"/>
      <c r="G13" s="267"/>
      <c r="H13" s="267"/>
    </row>
    <row r="15" spans="1:12" x14ac:dyDescent="0.25">
      <c r="A15" s="271" t="s">
        <v>133</v>
      </c>
      <c r="B15" s="271"/>
      <c r="C15" s="271"/>
      <c r="D15" s="71"/>
      <c r="E15" s="71"/>
      <c r="F15" s="71"/>
      <c r="G15" s="71"/>
      <c r="H15" s="71"/>
      <c r="I15" s="71"/>
      <c r="J15" s="71"/>
    </row>
    <row r="16" spans="1:12" x14ac:dyDescent="0.25">
      <c r="A16" s="272" t="s">
        <v>134</v>
      </c>
      <c r="B16" s="272"/>
      <c r="C16" s="272"/>
      <c r="D16" s="272"/>
      <c r="E16" s="272"/>
      <c r="F16" s="272"/>
      <c r="G16" s="273" t="s">
        <v>212</v>
      </c>
      <c r="H16" s="273"/>
      <c r="I16" s="273"/>
      <c r="J16" s="273"/>
    </row>
    <row r="17" spans="1:20" x14ac:dyDescent="0.25">
      <c r="A17" s="272" t="s">
        <v>254</v>
      </c>
      <c r="B17" s="272"/>
      <c r="C17" s="272"/>
      <c r="D17" s="272"/>
      <c r="E17" s="272"/>
      <c r="F17" s="71"/>
      <c r="G17" s="71"/>
      <c r="H17" s="71"/>
      <c r="I17" s="71"/>
      <c r="J17" s="71"/>
    </row>
    <row r="18" spans="1:20" x14ac:dyDescent="0.25">
      <c r="A18" s="72"/>
      <c r="B18" s="72"/>
      <c r="C18" s="72"/>
      <c r="D18" s="72"/>
      <c r="E18" s="72"/>
      <c r="F18" s="71"/>
      <c r="G18" s="71"/>
      <c r="H18" s="71"/>
      <c r="I18" s="71"/>
      <c r="J18" s="71"/>
    </row>
    <row r="19" spans="1:20" x14ac:dyDescent="0.25">
      <c r="A19" s="275" t="s">
        <v>164</v>
      </c>
      <c r="B19" s="275"/>
      <c r="C19" s="275"/>
      <c r="D19" s="275"/>
      <c r="E19" s="275"/>
      <c r="F19" s="275"/>
      <c r="G19" s="275"/>
      <c r="H19" s="275"/>
      <c r="I19" s="275"/>
      <c r="J19" s="275"/>
    </row>
    <row r="20" spans="1:20" ht="28.15" customHeight="1" x14ac:dyDescent="0.25">
      <c r="A20" s="263" t="s">
        <v>156</v>
      </c>
      <c r="B20" s="263"/>
      <c r="C20" s="263"/>
      <c r="D20" s="263"/>
      <c r="E20" s="263"/>
      <c r="F20" s="263"/>
      <c r="G20" s="263"/>
      <c r="H20" s="263"/>
      <c r="I20" s="263"/>
      <c r="J20" s="263"/>
      <c r="K20" s="270"/>
      <c r="L20" s="270"/>
      <c r="M20" s="270"/>
      <c r="N20" s="270"/>
      <c r="O20" s="270"/>
      <c r="P20" s="270"/>
      <c r="Q20" s="270"/>
      <c r="R20" s="270"/>
      <c r="S20" s="270"/>
      <c r="T20" s="270"/>
    </row>
    <row r="21" spans="1:20" ht="6" customHeight="1" x14ac:dyDescent="0.25"/>
    <row r="22" spans="1:20" x14ac:dyDescent="0.25">
      <c r="B22" s="270" t="s">
        <v>170</v>
      </c>
      <c r="C22" s="270"/>
      <c r="D22" s="270"/>
      <c r="E22" s="270"/>
      <c r="F22" s="270"/>
      <c r="G22" s="270"/>
      <c r="H22" s="270"/>
      <c r="I22" s="270"/>
    </row>
    <row r="23" spans="1:20" ht="58.9" customHeight="1" x14ac:dyDescent="0.25">
      <c r="B23" s="99"/>
      <c r="C23" s="270" t="s">
        <v>161</v>
      </c>
      <c r="D23" s="270"/>
      <c r="E23" s="270"/>
      <c r="F23" s="270"/>
      <c r="G23" s="270"/>
      <c r="H23" s="270"/>
      <c r="I23" s="270"/>
      <c r="J23" s="270"/>
    </row>
    <row r="24" spans="1:20" x14ac:dyDescent="0.25">
      <c r="B24" t="s">
        <v>173</v>
      </c>
    </row>
    <row r="25" spans="1:20" x14ac:dyDescent="0.25">
      <c r="B25" t="s">
        <v>157</v>
      </c>
    </row>
    <row r="26" spans="1:20" x14ac:dyDescent="0.25">
      <c r="B26" t="s">
        <v>158</v>
      </c>
    </row>
    <row r="27" spans="1:20" x14ac:dyDescent="0.25">
      <c r="B27" t="s">
        <v>159</v>
      </c>
    </row>
    <row r="28" spans="1:20" x14ac:dyDescent="0.25">
      <c r="B28" t="s">
        <v>160</v>
      </c>
    </row>
    <row r="29" spans="1:20" x14ac:dyDescent="0.25">
      <c r="B29" t="s">
        <v>171</v>
      </c>
    </row>
    <row r="30" spans="1:20" x14ac:dyDescent="0.25">
      <c r="B30" t="s">
        <v>172</v>
      </c>
    </row>
    <row r="32" spans="1:20" x14ac:dyDescent="0.25">
      <c r="A32" s="70" t="s">
        <v>132</v>
      </c>
      <c r="B32" s="70"/>
      <c r="C32" s="70"/>
      <c r="D32" s="70"/>
      <c r="E32" s="70"/>
      <c r="F32" s="70"/>
      <c r="G32" s="70"/>
      <c r="H32" s="70"/>
      <c r="I32" s="70"/>
      <c r="J32" s="70"/>
    </row>
    <row r="33" spans="1:22" s="62" customFormat="1" ht="48.75" customHeight="1" x14ac:dyDescent="0.25">
      <c r="A33" s="274" t="s">
        <v>205</v>
      </c>
      <c r="B33" s="274"/>
      <c r="C33" s="274"/>
      <c r="D33" s="274"/>
      <c r="E33" s="274"/>
      <c r="F33" s="274"/>
      <c r="G33" s="274"/>
      <c r="H33" s="274"/>
      <c r="I33" s="274"/>
      <c r="J33" s="274"/>
      <c r="L33" s="263"/>
      <c r="M33" s="263"/>
      <c r="N33" s="263"/>
      <c r="O33" s="263"/>
      <c r="P33" s="263"/>
      <c r="Q33" s="263"/>
      <c r="R33" s="263"/>
      <c r="S33" s="263"/>
      <c r="T33" s="263"/>
      <c r="U33" s="263"/>
      <c r="V33" s="263"/>
    </row>
    <row r="34" spans="1:22" s="62" customFormat="1" ht="15" customHeight="1" x14ac:dyDescent="0.25">
      <c r="A34" s="65"/>
      <c r="B34" s="65"/>
      <c r="C34" s="65"/>
      <c r="D34" s="65"/>
      <c r="E34" s="65"/>
      <c r="F34" s="65"/>
      <c r="G34" s="65"/>
      <c r="H34" s="65"/>
      <c r="I34" s="65"/>
      <c r="J34" s="65"/>
    </row>
    <row r="35" spans="1:22" ht="30" customHeight="1" x14ac:dyDescent="0.25">
      <c r="A35" s="274" t="s">
        <v>206</v>
      </c>
      <c r="B35" s="274"/>
      <c r="C35" s="274"/>
      <c r="D35" s="274"/>
      <c r="E35" s="274"/>
      <c r="F35" s="274"/>
      <c r="G35" s="274"/>
      <c r="H35" s="274"/>
      <c r="I35" s="274"/>
      <c r="J35" s="274"/>
      <c r="L35" s="263"/>
      <c r="M35" s="263"/>
      <c r="N35" s="263"/>
      <c r="O35" s="263"/>
      <c r="P35" s="263"/>
      <c r="Q35" s="263"/>
      <c r="R35" s="263"/>
      <c r="S35" s="263"/>
      <c r="T35" s="263"/>
      <c r="U35" s="263"/>
      <c r="V35" s="263"/>
    </row>
    <row r="37" spans="1:22" ht="43.15" customHeight="1" x14ac:dyDescent="0.25">
      <c r="A37" s="270" t="s">
        <v>162</v>
      </c>
      <c r="B37" s="270"/>
      <c r="C37" s="270"/>
      <c r="D37" s="270"/>
      <c r="E37" s="270"/>
      <c r="F37" s="270"/>
      <c r="G37" s="270"/>
      <c r="H37" s="270"/>
      <c r="I37" s="270"/>
      <c r="J37" s="270"/>
    </row>
    <row r="39" spans="1:22" ht="29.25" customHeight="1" x14ac:dyDescent="0.25">
      <c r="A39" s="266" t="s">
        <v>207</v>
      </c>
      <c r="B39" s="266"/>
      <c r="C39" s="266"/>
      <c r="D39" s="266"/>
      <c r="E39" s="266"/>
      <c r="F39" s="266"/>
      <c r="G39" s="266"/>
      <c r="H39" s="266"/>
      <c r="I39" s="266"/>
      <c r="J39" s="266"/>
      <c r="K39" s="104"/>
    </row>
    <row r="41" spans="1:22" ht="28.9" customHeight="1" x14ac:dyDescent="0.25">
      <c r="A41" s="257" t="s">
        <v>211</v>
      </c>
      <c r="B41" s="257"/>
      <c r="C41" s="257"/>
      <c r="D41" s="257"/>
      <c r="E41" s="257"/>
      <c r="F41" s="257"/>
      <c r="G41" s="257"/>
      <c r="H41" s="257"/>
      <c r="I41" s="257"/>
      <c r="J41" s="257"/>
    </row>
    <row r="43" spans="1:22" x14ac:dyDescent="0.25">
      <c r="A43" s="258" t="s">
        <v>163</v>
      </c>
      <c r="B43" s="258"/>
      <c r="C43" s="258"/>
      <c r="D43" s="258"/>
      <c r="E43" s="258"/>
      <c r="F43" s="258"/>
      <c r="G43" s="258"/>
      <c r="H43" s="258"/>
      <c r="I43" s="258"/>
      <c r="J43" s="258"/>
    </row>
  </sheetData>
  <mergeCells count="28">
    <mergeCell ref="A37:J37"/>
    <mergeCell ref="A15:C15"/>
    <mergeCell ref="A16:F16"/>
    <mergeCell ref="G16:J16"/>
    <mergeCell ref="L33:V33"/>
    <mergeCell ref="L35:V35"/>
    <mergeCell ref="A33:J33"/>
    <mergeCell ref="A35:J35"/>
    <mergeCell ref="A17:E17"/>
    <mergeCell ref="A19:J19"/>
    <mergeCell ref="C23:J23"/>
    <mergeCell ref="A20:J20"/>
    <mergeCell ref="A41:J41"/>
    <mergeCell ref="A43:J43"/>
    <mergeCell ref="A1:J1"/>
    <mergeCell ref="A2:J2"/>
    <mergeCell ref="A4:J4"/>
    <mergeCell ref="A11:J11"/>
    <mergeCell ref="A5:J5"/>
    <mergeCell ref="A3:J3"/>
    <mergeCell ref="A8:C8"/>
    <mergeCell ref="A39:J39"/>
    <mergeCell ref="C13:H13"/>
    <mergeCell ref="C12:H12"/>
    <mergeCell ref="A7:F7"/>
    <mergeCell ref="A9:L9"/>
    <mergeCell ref="K20:T20"/>
    <mergeCell ref="B22:I22"/>
  </mergeCells>
  <hyperlinks>
    <hyperlink ref="G16:J16" r:id="rId1" display="the Dutchess County Grant Portal " xr:uid="{ECF2F193-E1DA-4F84-924C-19EE0732FC24}"/>
    <hyperlink ref="A8:C8" r:id="rId2" display="Online Grant Portal" xr:uid="{1199DCC6-0185-46A8-A68E-D30C67741FCC}"/>
    <hyperlink ref="A7:F7" r:id="rId3" display="HCP Round 2 Policies and Procedures" xr:uid="{C55D5C59-1E5F-4350-A4A3-EA08FE9BF9B2}"/>
  </hyperlinks>
  <pageMargins left="0.7" right="0.7" top="0.75" bottom="0.75" header="0.3" footer="0.3"/>
  <pageSetup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27"/>
  <sheetViews>
    <sheetView showGridLines="0" workbookViewId="0">
      <selection activeCell="G5" sqref="G5"/>
    </sheetView>
  </sheetViews>
  <sheetFormatPr defaultRowHeight="15" x14ac:dyDescent="0.25"/>
  <cols>
    <col min="1" max="1" width="27.42578125" customWidth="1"/>
    <col min="2" max="2" width="8.28515625" customWidth="1"/>
    <col min="3" max="3" width="7.42578125" customWidth="1"/>
    <col min="4" max="4" width="7.7109375" customWidth="1"/>
    <col min="5" max="5" width="10.85546875" customWidth="1"/>
    <col min="6" max="6" width="11.140625" customWidth="1"/>
    <col min="7" max="9" width="18" customWidth="1"/>
  </cols>
  <sheetData>
    <row r="1" spans="1:13" s="104" customFormat="1" ht="24" customHeight="1" x14ac:dyDescent="0.25">
      <c r="A1" s="277" t="s">
        <v>108</v>
      </c>
      <c r="B1" s="278"/>
      <c r="C1" s="278"/>
      <c r="D1" s="278"/>
      <c r="E1" s="278"/>
      <c r="F1" s="278"/>
      <c r="G1" s="278"/>
      <c r="H1" s="278"/>
      <c r="I1" s="279"/>
    </row>
    <row r="2" spans="1:13" ht="21.75" customHeight="1" x14ac:dyDescent="0.25">
      <c r="A2" s="91"/>
      <c r="B2" s="92"/>
      <c r="C2" s="289" t="s">
        <v>216</v>
      </c>
      <c r="D2" s="290"/>
      <c r="E2" s="287" t="s">
        <v>215</v>
      </c>
      <c r="F2" s="287"/>
      <c r="G2" s="287"/>
      <c r="H2" s="287"/>
      <c r="I2" s="288"/>
    </row>
    <row r="3" spans="1:13" x14ac:dyDescent="0.25">
      <c r="A3" s="93"/>
      <c r="B3" s="293" t="s">
        <v>219</v>
      </c>
      <c r="C3" s="291"/>
      <c r="D3" s="292"/>
      <c r="E3" s="283" t="s">
        <v>217</v>
      </c>
      <c r="F3" s="295"/>
      <c r="G3" s="94" t="s">
        <v>13</v>
      </c>
      <c r="H3" s="97" t="s">
        <v>13</v>
      </c>
      <c r="I3" s="95" t="s">
        <v>13</v>
      </c>
    </row>
    <row r="4" spans="1:13" x14ac:dyDescent="0.25">
      <c r="A4" s="101" t="s">
        <v>33</v>
      </c>
      <c r="B4" s="294"/>
      <c r="C4" s="94" t="s">
        <v>8</v>
      </c>
      <c r="D4" s="95" t="s">
        <v>9</v>
      </c>
      <c r="E4" s="157" t="s">
        <v>165</v>
      </c>
      <c r="F4" s="157" t="s">
        <v>166</v>
      </c>
      <c r="G4" s="171"/>
      <c r="H4" s="172"/>
      <c r="I4" s="173"/>
    </row>
    <row r="5" spans="1:13" x14ac:dyDescent="0.25">
      <c r="A5" s="102" t="s">
        <v>167</v>
      </c>
      <c r="B5" s="97">
        <f>SUM(E5,G5,H5,I5)</f>
        <v>0</v>
      </c>
      <c r="C5" s="94"/>
      <c r="D5" s="95"/>
      <c r="E5" s="174"/>
      <c r="F5" s="157"/>
      <c r="G5" s="163"/>
      <c r="H5" s="41"/>
      <c r="I5" s="42"/>
      <c r="J5" s="276"/>
      <c r="K5" s="270"/>
      <c r="L5" s="270"/>
      <c r="M5" s="270"/>
    </row>
    <row r="6" spans="1:13" x14ac:dyDescent="0.25">
      <c r="A6" s="100" t="s">
        <v>168</v>
      </c>
      <c r="B6" s="97">
        <f>SUM(E6,G6,H6,I6)</f>
        <v>0</v>
      </c>
      <c r="C6" s="94"/>
      <c r="D6" s="95"/>
      <c r="E6" s="174"/>
      <c r="F6" s="157"/>
      <c r="G6" s="163"/>
      <c r="H6" s="41"/>
      <c r="I6" s="42"/>
      <c r="J6" s="276"/>
      <c r="K6" s="270"/>
      <c r="L6" s="270"/>
      <c r="M6" s="270"/>
    </row>
    <row r="7" spans="1:13" x14ac:dyDescent="0.25">
      <c r="A7" s="96" t="s">
        <v>177</v>
      </c>
      <c r="B7" s="97">
        <f>SUM(C7:I7)</f>
        <v>0</v>
      </c>
      <c r="C7" s="160"/>
      <c r="D7" s="161"/>
      <c r="E7" s="98"/>
      <c r="F7" s="162"/>
      <c r="G7" s="160"/>
      <c r="H7" s="98"/>
      <c r="I7" s="161"/>
    </row>
    <row r="8" spans="1:13" x14ac:dyDescent="0.25">
      <c r="A8" s="96" t="s">
        <v>176</v>
      </c>
      <c r="B8" s="97">
        <f>SUM(C8:I8)</f>
        <v>0</v>
      </c>
      <c r="C8" s="160"/>
      <c r="D8" s="161"/>
      <c r="E8" s="98"/>
      <c r="F8" s="162"/>
      <c r="G8" s="160"/>
      <c r="H8" s="98"/>
      <c r="I8" s="161"/>
    </row>
    <row r="9" spans="1:13" x14ac:dyDescent="0.25">
      <c r="A9" s="96" t="s">
        <v>175</v>
      </c>
      <c r="B9" s="97">
        <f>SUM(C9:I9)</f>
        <v>0</v>
      </c>
      <c r="C9" s="160"/>
      <c r="D9" s="161"/>
      <c r="E9" s="98"/>
      <c r="F9" s="162"/>
      <c r="G9" s="160"/>
      <c r="H9" s="98"/>
      <c r="I9" s="161"/>
    </row>
    <row r="10" spans="1:13" x14ac:dyDescent="0.25">
      <c r="A10" s="96" t="s">
        <v>174</v>
      </c>
      <c r="B10" s="97">
        <f>SUM(C10:I10)</f>
        <v>0</v>
      </c>
      <c r="C10" s="160"/>
      <c r="D10" s="161"/>
      <c r="E10" s="98"/>
      <c r="F10" s="162"/>
      <c r="G10" s="160"/>
      <c r="H10" s="98"/>
      <c r="I10" s="161"/>
    </row>
    <row r="11" spans="1:13" x14ac:dyDescent="0.25">
      <c r="A11" s="96" t="s">
        <v>14</v>
      </c>
      <c r="B11" s="97">
        <f>SUM(B5:B10)</f>
        <v>0</v>
      </c>
      <c r="C11" s="94">
        <f>SUM(C7:C10)</f>
        <v>0</v>
      </c>
      <c r="D11" s="95">
        <f>SUM(D7:D10)</f>
        <v>0</v>
      </c>
      <c r="E11" s="175">
        <f>SUM(E5:E10)</f>
        <v>0</v>
      </c>
      <c r="F11" s="97">
        <f>SUM(F7:F10)</f>
        <v>0</v>
      </c>
      <c r="G11" s="94">
        <f>SUM(G5:G10)</f>
        <v>0</v>
      </c>
      <c r="H11" s="175">
        <f>SUM(H5:H10)</f>
        <v>0</v>
      </c>
      <c r="I11" s="95">
        <f>SUM(I5:I10)</f>
        <v>0</v>
      </c>
    </row>
    <row r="12" spans="1:13" x14ac:dyDescent="0.25">
      <c r="A12" s="285" t="s">
        <v>105</v>
      </c>
      <c r="B12" s="286"/>
      <c r="C12" s="283">
        <f>SUM(C11:D11)</f>
        <v>0</v>
      </c>
      <c r="D12" s="284"/>
      <c r="E12" s="283">
        <f>SUM(E11:F11)</f>
        <v>0</v>
      </c>
      <c r="F12" s="295"/>
      <c r="G12" s="283">
        <f>SUM(G11:I11)</f>
        <v>0</v>
      </c>
      <c r="H12" s="295"/>
      <c r="I12" s="284"/>
    </row>
    <row r="13" spans="1:13" ht="15.75" thickBot="1" x14ac:dyDescent="0.3">
      <c r="A13" s="280" t="s">
        <v>218</v>
      </c>
      <c r="B13" s="281"/>
      <c r="C13" s="281"/>
      <c r="D13" s="281"/>
      <c r="E13" s="281"/>
      <c r="F13" s="281"/>
      <c r="G13" s="281"/>
      <c r="H13" s="281"/>
      <c r="I13" s="282"/>
    </row>
    <row r="15" spans="1:13" x14ac:dyDescent="0.25">
      <c r="A15" s="127"/>
      <c r="B15" s="127"/>
      <c r="C15" s="127"/>
      <c r="D15" s="127"/>
      <c r="E15" s="127"/>
      <c r="F15" s="127"/>
      <c r="G15" s="127"/>
      <c r="H15" s="127"/>
      <c r="I15" s="127"/>
    </row>
    <row r="16" spans="1:13" x14ac:dyDescent="0.25">
      <c r="A16" s="127"/>
      <c r="B16" s="127"/>
      <c r="C16" s="127"/>
      <c r="D16" s="127"/>
      <c r="E16" s="127"/>
      <c r="F16" s="127"/>
      <c r="G16" s="127"/>
      <c r="H16" s="127"/>
      <c r="I16" s="127"/>
    </row>
    <row r="17" spans="1:9" x14ac:dyDescent="0.25">
      <c r="A17" s="127"/>
      <c r="B17" s="127"/>
      <c r="C17" s="127"/>
      <c r="D17" s="127"/>
      <c r="E17" s="127"/>
      <c r="F17" s="127"/>
      <c r="G17" s="127"/>
      <c r="H17" s="127"/>
      <c r="I17" s="127"/>
    </row>
    <row r="27" spans="1:9" x14ac:dyDescent="0.25">
      <c r="A27" s="103"/>
      <c r="B27" s="103"/>
      <c r="C27" s="103"/>
      <c r="D27" s="103"/>
      <c r="E27" s="103"/>
      <c r="F27" s="103"/>
      <c r="G27" s="103"/>
    </row>
  </sheetData>
  <sheetProtection algorithmName="SHA-512" hashValue="448MlGvghHCODHW3xl1INC50euZJleuJZ1gGEfhzjRXzeeO4l4LcvgyvX5S5XAjjVc3Ppe/a4WZwII2FPyxZPQ==" saltValue="kc8P8IN7IDG+OJXUz6U4Jw==" spinCount="100000" sheet="1" selectLockedCells="1"/>
  <protectedRanges>
    <protectedRange algorithmName="SHA-512" hashValue="Wj89qYxc7PzHbi+lqhyx2haOurPUo+aK5U+WJdE3Buot72veud/WmwXUvBQ3H6mV3pHzxwA8TRkzhx5Hnri1sw==" saltValue="OJZi0Tvxd5EuK5XYwNg6cQ==" spinCount="100000" sqref="C7:D10 E5:E10 F7:F10 G4:I10" name="Exhibit 1"/>
  </protectedRanges>
  <customSheetViews>
    <customSheetView guid="{C743B51B-016A-474F-AFC1-E2C80BF03739}" showGridLines="0" showRowCol="0">
      <selection activeCell="E11" sqref="E11:F11"/>
      <pageMargins left="0.5" right="0.5" top="0.5" bottom="0.5" header="0.3" footer="0.3"/>
      <pageSetup orientation="landscape" r:id="rId1"/>
    </customSheetView>
  </customSheetViews>
  <mergeCells count="11">
    <mergeCell ref="J5:M6"/>
    <mergeCell ref="A1:I1"/>
    <mergeCell ref="A13:I13"/>
    <mergeCell ref="C12:D12"/>
    <mergeCell ref="A12:B12"/>
    <mergeCell ref="E2:I2"/>
    <mergeCell ref="C2:D3"/>
    <mergeCell ref="B3:B4"/>
    <mergeCell ref="E3:F3"/>
    <mergeCell ref="E12:F12"/>
    <mergeCell ref="G12:I12"/>
  </mergeCells>
  <pageMargins left="0.5" right="0.5" top="0.5" bottom="0.5" header="0.3" footer="0.3"/>
  <pageSetup orientation="landscape" r:id="rId2"/>
  <ignoredErrors>
    <ignoredError sqref="E11:F11"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P104"/>
  <sheetViews>
    <sheetView showGridLines="0" zoomScale="110" zoomScaleNormal="110" workbookViewId="0">
      <selection activeCell="B13" sqref="B13"/>
    </sheetView>
  </sheetViews>
  <sheetFormatPr defaultRowHeight="15" x14ac:dyDescent="0.25"/>
  <cols>
    <col min="1" max="1" width="22.28515625" customWidth="1"/>
    <col min="2" max="2" width="11.7109375" customWidth="1"/>
    <col min="3" max="3" width="10.140625" customWidth="1"/>
    <col min="4" max="4" width="12.28515625" customWidth="1"/>
    <col min="5" max="5" width="13.140625" customWidth="1"/>
    <col min="6" max="6" width="10.28515625" customWidth="1"/>
    <col min="7" max="7" width="10.7109375" customWidth="1"/>
    <col min="9" max="9" width="12.28515625" hidden="1" customWidth="1"/>
    <col min="10" max="10" width="13.85546875" hidden="1" customWidth="1"/>
    <col min="11" max="12" width="9.140625" customWidth="1"/>
  </cols>
  <sheetData>
    <row r="1" spans="1:16" ht="18" x14ac:dyDescent="0.25">
      <c r="A1" s="296" t="s">
        <v>26</v>
      </c>
      <c r="B1" s="297"/>
      <c r="C1" s="297"/>
      <c r="D1" s="297"/>
      <c r="E1" s="297"/>
      <c r="F1" s="297"/>
      <c r="G1" s="298"/>
    </row>
    <row r="2" spans="1:16" ht="4.5" customHeight="1" x14ac:dyDescent="0.25">
      <c r="A2" s="12"/>
      <c r="B2" s="143"/>
      <c r="C2" s="143"/>
      <c r="D2" s="143"/>
      <c r="E2" s="143"/>
      <c r="F2" s="143"/>
      <c r="G2" s="19"/>
    </row>
    <row r="3" spans="1:16" ht="13.9" customHeight="1" x14ac:dyDescent="0.25">
      <c r="A3" s="12"/>
      <c r="B3" s="143"/>
      <c r="C3" s="143"/>
      <c r="D3" s="143"/>
      <c r="E3" s="144" t="s">
        <v>20</v>
      </c>
      <c r="F3" s="144" t="s">
        <v>21</v>
      </c>
      <c r="G3" s="19"/>
    </row>
    <row r="4" spans="1:16" ht="12" customHeight="1" x14ac:dyDescent="0.25">
      <c r="A4" s="12"/>
      <c r="B4" s="143"/>
      <c r="C4" s="143"/>
      <c r="D4" s="309" t="s">
        <v>106</v>
      </c>
      <c r="E4" s="309"/>
      <c r="F4" s="309"/>
      <c r="G4" s="310"/>
    </row>
    <row r="5" spans="1:16" ht="15.75" x14ac:dyDescent="0.25">
      <c r="A5" s="109" t="s">
        <v>22</v>
      </c>
      <c r="B5" s="145"/>
      <c r="C5" s="146"/>
      <c r="D5" s="146" t="s">
        <v>18</v>
      </c>
      <c r="E5" s="147"/>
      <c r="F5" s="147"/>
      <c r="G5" s="19"/>
      <c r="I5" s="30" t="s">
        <v>95</v>
      </c>
      <c r="J5" s="30" t="s">
        <v>99</v>
      </c>
    </row>
    <row r="6" spans="1:16" ht="15.75" x14ac:dyDescent="0.25">
      <c r="A6" s="10"/>
      <c r="B6" s="146"/>
      <c r="C6" s="146"/>
      <c r="D6" s="146" t="s">
        <v>135</v>
      </c>
      <c r="E6" s="147"/>
      <c r="F6" s="147"/>
      <c r="G6" s="19"/>
      <c r="I6" s="30" t="s">
        <v>96</v>
      </c>
      <c r="J6" s="30" t="s">
        <v>100</v>
      </c>
    </row>
    <row r="7" spans="1:16" ht="15.75" x14ac:dyDescent="0.25">
      <c r="A7" s="10"/>
      <c r="B7" s="146"/>
      <c r="C7" s="146"/>
      <c r="D7" s="146" t="s">
        <v>19</v>
      </c>
      <c r="E7" s="147"/>
      <c r="F7" s="147"/>
      <c r="G7" s="19"/>
      <c r="J7" s="30" t="s">
        <v>101</v>
      </c>
    </row>
    <row r="8" spans="1:16" ht="5.25" customHeight="1" thickBot="1" x14ac:dyDescent="0.3">
      <c r="A8" s="148"/>
      <c r="B8" s="149"/>
      <c r="C8" s="149"/>
      <c r="D8" s="149"/>
      <c r="E8" s="149"/>
      <c r="F8" s="150"/>
      <c r="G8" s="151"/>
      <c r="J8" s="30" t="s">
        <v>19</v>
      </c>
    </row>
    <row r="9" spans="1:16" ht="21.75" customHeight="1" thickBot="1" x14ac:dyDescent="0.3">
      <c r="A9" s="152"/>
      <c r="B9" s="152"/>
      <c r="C9" s="152"/>
      <c r="D9" s="152"/>
      <c r="E9" s="152"/>
      <c r="F9" s="153"/>
      <c r="G9" s="153"/>
      <c r="J9" s="30"/>
    </row>
    <row r="10" spans="1:16" x14ac:dyDescent="0.25">
      <c r="A10" s="303" t="s">
        <v>179</v>
      </c>
      <c r="B10" s="304"/>
      <c r="C10" s="304"/>
      <c r="D10" s="304"/>
      <c r="E10" s="304"/>
      <c r="F10" s="304"/>
      <c r="G10" s="305"/>
    </row>
    <row r="11" spans="1:16" ht="27" customHeight="1" x14ac:dyDescent="0.25">
      <c r="A11" s="1" t="s">
        <v>10</v>
      </c>
      <c r="B11" s="8" t="s">
        <v>221</v>
      </c>
      <c r="C11" s="2" t="s">
        <v>12</v>
      </c>
      <c r="D11" s="3" t="s">
        <v>233</v>
      </c>
      <c r="E11" s="3" t="s">
        <v>232</v>
      </c>
      <c r="F11" s="3" t="s">
        <v>11</v>
      </c>
      <c r="G11" s="4" t="s">
        <v>15</v>
      </c>
      <c r="J11" s="108"/>
    </row>
    <row r="12" spans="1:16" ht="12" customHeight="1" x14ac:dyDescent="0.25">
      <c r="A12" s="306" t="s">
        <v>220</v>
      </c>
      <c r="B12" s="307"/>
      <c r="C12" s="307"/>
      <c r="D12" s="307"/>
      <c r="E12" s="307"/>
      <c r="F12" s="307"/>
      <c r="G12" s="308"/>
    </row>
    <row r="13" spans="1:16" x14ac:dyDescent="0.25">
      <c r="A13" s="5" t="s">
        <v>8</v>
      </c>
      <c r="B13" s="51"/>
      <c r="C13" s="43"/>
      <c r="D13" s="43"/>
      <c r="E13" s="159" t="s">
        <v>0</v>
      </c>
      <c r="F13" s="6"/>
      <c r="G13" s="7"/>
    </row>
    <row r="14" spans="1:16" x14ac:dyDescent="0.25">
      <c r="A14" s="5" t="s">
        <v>9</v>
      </c>
      <c r="B14" s="51"/>
      <c r="C14" s="43"/>
      <c r="D14" s="43"/>
      <c r="E14" s="159" t="s">
        <v>0</v>
      </c>
      <c r="F14" s="6"/>
      <c r="G14" s="7"/>
      <c r="J14" s="263"/>
      <c r="K14" s="263"/>
      <c r="L14" s="263"/>
      <c r="M14" s="263"/>
      <c r="N14" s="263"/>
    </row>
    <row r="15" spans="1:16" ht="12.75" customHeight="1" x14ac:dyDescent="0.25">
      <c r="A15" s="306" t="s">
        <v>229</v>
      </c>
      <c r="B15" s="307"/>
      <c r="C15" s="307"/>
      <c r="D15" s="307"/>
      <c r="E15" s="307"/>
      <c r="F15" s="307"/>
      <c r="G15" s="308"/>
    </row>
    <row r="16" spans="1:16" x14ac:dyDescent="0.25">
      <c r="A16" s="73" t="s">
        <v>235</v>
      </c>
      <c r="B16" s="51"/>
      <c r="C16" s="43"/>
      <c r="D16" s="43"/>
      <c r="E16" s="159" t="s">
        <v>136</v>
      </c>
      <c r="F16" s="107">
        <v>1249</v>
      </c>
      <c r="G16" s="7"/>
      <c r="H16" s="320"/>
      <c r="I16" s="321"/>
      <c r="J16" s="321"/>
      <c r="K16" s="321"/>
      <c r="L16" s="321"/>
      <c r="M16" s="321"/>
      <c r="N16" s="321"/>
      <c r="O16" s="321"/>
      <c r="P16" s="321"/>
    </row>
    <row r="17" spans="1:16" x14ac:dyDescent="0.25">
      <c r="A17" s="73" t="s">
        <v>234</v>
      </c>
      <c r="B17" s="51"/>
      <c r="C17" s="43"/>
      <c r="D17" s="43"/>
      <c r="E17" s="159" t="s">
        <v>136</v>
      </c>
      <c r="F17" s="107">
        <v>1666</v>
      </c>
      <c r="G17" s="7"/>
      <c r="H17" s="320"/>
      <c r="I17" s="321"/>
      <c r="J17" s="321"/>
      <c r="K17" s="321"/>
      <c r="L17" s="321"/>
      <c r="M17" s="321"/>
      <c r="N17" s="321"/>
      <c r="O17" s="321"/>
      <c r="P17" s="321"/>
    </row>
    <row r="18" spans="1:16" x14ac:dyDescent="0.25">
      <c r="A18" s="5" t="s">
        <v>1</v>
      </c>
      <c r="B18" s="51"/>
      <c r="C18" s="43"/>
      <c r="D18" s="43"/>
      <c r="E18" s="39"/>
      <c r="F18" s="106"/>
      <c r="G18" s="7"/>
    </row>
    <row r="19" spans="1:16" x14ac:dyDescent="0.25">
      <c r="A19" s="5" t="s">
        <v>2</v>
      </c>
      <c r="B19" s="51"/>
      <c r="C19" s="43"/>
      <c r="D19" s="43"/>
      <c r="E19" s="39"/>
      <c r="F19" s="106"/>
      <c r="G19" s="7"/>
    </row>
    <row r="20" spans="1:16" x14ac:dyDescent="0.25">
      <c r="A20" s="5" t="s">
        <v>3</v>
      </c>
      <c r="B20" s="51"/>
      <c r="C20" s="43"/>
      <c r="D20" s="43"/>
      <c r="E20" s="39"/>
      <c r="F20" s="106"/>
      <c r="G20" s="7"/>
    </row>
    <row r="21" spans="1:16" x14ac:dyDescent="0.25">
      <c r="A21" s="5" t="s">
        <v>4</v>
      </c>
      <c r="B21" s="51"/>
      <c r="C21" s="43"/>
      <c r="D21" s="43"/>
      <c r="E21" s="39"/>
      <c r="F21" s="106"/>
      <c r="G21" s="7"/>
    </row>
    <row r="22" spans="1:16" x14ac:dyDescent="0.25">
      <c r="A22" s="5" t="s">
        <v>225</v>
      </c>
      <c r="B22" s="51"/>
      <c r="C22" s="43"/>
      <c r="D22" s="43"/>
      <c r="E22" s="39"/>
      <c r="F22" s="106"/>
      <c r="G22" s="7"/>
    </row>
    <row r="23" spans="1:16" x14ac:dyDescent="0.25">
      <c r="A23" s="5" t="s">
        <v>5</v>
      </c>
      <c r="B23" s="51"/>
      <c r="C23" s="43"/>
      <c r="D23" s="43"/>
      <c r="E23" s="39"/>
      <c r="F23" s="106"/>
      <c r="G23" s="7"/>
    </row>
    <row r="24" spans="1:16" x14ac:dyDescent="0.25">
      <c r="A24" s="5" t="s">
        <v>226</v>
      </c>
      <c r="B24" s="51"/>
      <c r="C24" s="43"/>
      <c r="D24" s="43"/>
      <c r="E24" s="39"/>
      <c r="F24" s="106"/>
      <c r="G24" s="7"/>
    </row>
    <row r="25" spans="1:16" x14ac:dyDescent="0.25">
      <c r="A25" s="5" t="s">
        <v>6</v>
      </c>
      <c r="B25" s="51"/>
      <c r="C25" s="43"/>
      <c r="D25" s="43"/>
      <c r="E25" s="39"/>
      <c r="F25" s="106"/>
      <c r="G25" s="7"/>
    </row>
    <row r="26" spans="1:16" x14ac:dyDescent="0.25">
      <c r="A26" s="5" t="s">
        <v>227</v>
      </c>
      <c r="B26" s="51"/>
      <c r="C26" s="43"/>
      <c r="D26" s="43"/>
      <c r="E26" s="39"/>
      <c r="F26" s="105"/>
      <c r="G26" s="7"/>
    </row>
    <row r="27" spans="1:16" x14ac:dyDescent="0.25">
      <c r="A27" s="5" t="s">
        <v>7</v>
      </c>
      <c r="B27" s="51"/>
      <c r="C27" s="43"/>
      <c r="D27" s="43"/>
      <c r="E27" s="39"/>
      <c r="F27" s="105"/>
      <c r="G27" s="7"/>
    </row>
    <row r="28" spans="1:16" ht="15" customHeight="1" x14ac:dyDescent="0.25">
      <c r="A28" s="311" t="s">
        <v>228</v>
      </c>
      <c r="B28" s="312"/>
      <c r="C28" s="312"/>
      <c r="D28" s="313"/>
      <c r="E28" s="299" t="s">
        <v>230</v>
      </c>
      <c r="F28" s="300"/>
      <c r="G28" s="66">
        <f>SUM((B16*C16)+(B17*C17))</f>
        <v>0</v>
      </c>
    </row>
    <row r="29" spans="1:16" ht="15" customHeight="1" x14ac:dyDescent="0.25">
      <c r="A29" s="314"/>
      <c r="B29" s="315"/>
      <c r="C29" s="315"/>
      <c r="D29" s="316"/>
      <c r="E29" s="299" t="s">
        <v>23</v>
      </c>
      <c r="F29" s="300"/>
      <c r="G29" s="66">
        <f>SUM((B18*C18)+(B19*C19)+(B20*C20)+(B21*C21)+(B23*C23)+(B25*C25)+(B27*C27))</f>
        <v>0</v>
      </c>
    </row>
    <row r="30" spans="1:16" ht="15" customHeight="1" thickBot="1" x14ac:dyDescent="0.3">
      <c r="A30" s="317"/>
      <c r="B30" s="318"/>
      <c r="C30" s="318"/>
      <c r="D30" s="319"/>
      <c r="E30" s="301" t="s">
        <v>24</v>
      </c>
      <c r="F30" s="302"/>
      <c r="G30" s="67">
        <f>SUM((B13*C13)+(B14*C14))</f>
        <v>0</v>
      </c>
    </row>
    <row r="31" spans="1:16" ht="21.95" customHeight="1" thickBot="1" x14ac:dyDescent="0.3"/>
    <row r="32" spans="1:16" x14ac:dyDescent="0.25">
      <c r="A32" s="303" t="s">
        <v>180</v>
      </c>
      <c r="B32" s="304"/>
      <c r="C32" s="304"/>
      <c r="D32" s="304"/>
      <c r="E32" s="304"/>
      <c r="F32" s="304"/>
      <c r="G32" s="305"/>
    </row>
    <row r="33" spans="1:7" ht="27.75" customHeight="1" x14ac:dyDescent="0.25">
      <c r="A33" s="1" t="s">
        <v>10</v>
      </c>
      <c r="B33" s="8" t="s">
        <v>224</v>
      </c>
      <c r="C33" s="2" t="s">
        <v>12</v>
      </c>
      <c r="D33" s="3" t="s">
        <v>233</v>
      </c>
      <c r="E33" s="3" t="s">
        <v>232</v>
      </c>
      <c r="F33" s="3" t="s">
        <v>11</v>
      </c>
      <c r="G33" s="4" t="s">
        <v>15</v>
      </c>
    </row>
    <row r="34" spans="1:7" ht="12" customHeight="1" x14ac:dyDescent="0.25">
      <c r="A34" s="306" t="s">
        <v>220</v>
      </c>
      <c r="B34" s="307"/>
      <c r="C34" s="307"/>
      <c r="D34" s="307"/>
      <c r="E34" s="307"/>
      <c r="F34" s="307"/>
      <c r="G34" s="308"/>
    </row>
    <row r="35" spans="1:7" x14ac:dyDescent="0.25">
      <c r="A35" s="5" t="s">
        <v>8</v>
      </c>
      <c r="B35" s="51"/>
      <c r="C35" s="43"/>
      <c r="D35" s="43"/>
      <c r="E35" s="159" t="s">
        <v>0</v>
      </c>
      <c r="F35" s="6"/>
      <c r="G35" s="7"/>
    </row>
    <row r="36" spans="1:7" x14ac:dyDescent="0.25">
      <c r="A36" s="5" t="s">
        <v>9</v>
      </c>
      <c r="B36" s="51"/>
      <c r="C36" s="43"/>
      <c r="D36" s="43"/>
      <c r="E36" s="159" t="s">
        <v>0</v>
      </c>
      <c r="F36" s="6"/>
      <c r="G36" s="7"/>
    </row>
    <row r="37" spans="1:7" ht="12.75" customHeight="1" x14ac:dyDescent="0.25">
      <c r="A37" s="306" t="s">
        <v>229</v>
      </c>
      <c r="B37" s="307"/>
      <c r="C37" s="307"/>
      <c r="D37" s="307"/>
      <c r="E37" s="307"/>
      <c r="F37" s="307"/>
      <c r="G37" s="308"/>
    </row>
    <row r="38" spans="1:7" x14ac:dyDescent="0.25">
      <c r="A38" s="73" t="s">
        <v>235</v>
      </c>
      <c r="B38" s="51"/>
      <c r="C38" s="43"/>
      <c r="D38" s="43"/>
      <c r="E38" s="159" t="s">
        <v>136</v>
      </c>
      <c r="F38" s="107">
        <v>1338</v>
      </c>
      <c r="G38" s="7"/>
    </row>
    <row r="39" spans="1:7" x14ac:dyDescent="0.25">
      <c r="A39" s="73" t="s">
        <v>234</v>
      </c>
      <c r="B39" s="51"/>
      <c r="C39" s="43"/>
      <c r="D39" s="43"/>
      <c r="E39" s="159" t="s">
        <v>136</v>
      </c>
      <c r="F39" s="107">
        <v>1784</v>
      </c>
      <c r="G39" s="7"/>
    </row>
    <row r="40" spans="1:7" x14ac:dyDescent="0.25">
      <c r="A40" s="5" t="s">
        <v>1</v>
      </c>
      <c r="B40" s="51"/>
      <c r="C40" s="43"/>
      <c r="D40" s="43"/>
      <c r="E40" s="39"/>
      <c r="F40" s="107"/>
      <c r="G40" s="7"/>
    </row>
    <row r="41" spans="1:7" x14ac:dyDescent="0.25">
      <c r="A41" s="5" t="s">
        <v>2</v>
      </c>
      <c r="B41" s="51"/>
      <c r="C41" s="43"/>
      <c r="D41" s="43"/>
      <c r="E41" s="39"/>
      <c r="F41" s="107"/>
      <c r="G41" s="7"/>
    </row>
    <row r="42" spans="1:7" x14ac:dyDescent="0.25">
      <c r="A42" s="5" t="s">
        <v>3</v>
      </c>
      <c r="B42" s="51"/>
      <c r="C42" s="43"/>
      <c r="D42" s="43"/>
      <c r="E42" s="39"/>
      <c r="F42" s="107"/>
      <c r="G42" s="7"/>
    </row>
    <row r="43" spans="1:7" x14ac:dyDescent="0.25">
      <c r="A43" s="5" t="s">
        <v>4</v>
      </c>
      <c r="B43" s="51"/>
      <c r="C43" s="43"/>
      <c r="D43" s="43"/>
      <c r="E43" s="39"/>
      <c r="F43" s="107"/>
      <c r="G43" s="7"/>
    </row>
    <row r="44" spans="1:7" x14ac:dyDescent="0.25">
      <c r="A44" s="5" t="s">
        <v>225</v>
      </c>
      <c r="B44" s="51"/>
      <c r="C44" s="43"/>
      <c r="D44" s="43"/>
      <c r="E44" s="39"/>
      <c r="F44" s="107"/>
      <c r="G44" s="7"/>
    </row>
    <row r="45" spans="1:7" x14ac:dyDescent="0.25">
      <c r="A45" s="5" t="s">
        <v>5</v>
      </c>
      <c r="B45" s="51"/>
      <c r="C45" s="43"/>
      <c r="D45" s="43"/>
      <c r="E45" s="39"/>
      <c r="F45" s="107"/>
      <c r="G45" s="7"/>
    </row>
    <row r="46" spans="1:7" x14ac:dyDescent="0.25">
      <c r="A46" s="5" t="s">
        <v>226</v>
      </c>
      <c r="B46" s="51"/>
      <c r="C46" s="43"/>
      <c r="D46" s="43"/>
      <c r="E46" s="39"/>
      <c r="F46" s="107"/>
      <c r="G46" s="7"/>
    </row>
    <row r="47" spans="1:7" x14ac:dyDescent="0.25">
      <c r="A47" s="5" t="s">
        <v>6</v>
      </c>
      <c r="B47" s="51"/>
      <c r="C47" s="43"/>
      <c r="D47" s="43"/>
      <c r="E47" s="39"/>
      <c r="F47" s="107"/>
      <c r="G47" s="7"/>
    </row>
    <row r="48" spans="1:7" x14ac:dyDescent="0.25">
      <c r="A48" s="5" t="s">
        <v>227</v>
      </c>
      <c r="B48" s="51"/>
      <c r="C48" s="43"/>
      <c r="D48" s="43"/>
      <c r="E48" s="39"/>
      <c r="F48" s="107"/>
      <c r="G48" s="7"/>
    </row>
    <row r="49" spans="1:7" x14ac:dyDescent="0.25">
      <c r="A49" s="5" t="s">
        <v>7</v>
      </c>
      <c r="B49" s="51"/>
      <c r="C49" s="43"/>
      <c r="D49" s="43"/>
      <c r="E49" s="39"/>
      <c r="F49" s="107"/>
      <c r="G49" s="7"/>
    </row>
    <row r="50" spans="1:7" ht="15" customHeight="1" x14ac:dyDescent="0.25">
      <c r="A50" s="311" t="s">
        <v>228</v>
      </c>
      <c r="B50" s="312"/>
      <c r="C50" s="312"/>
      <c r="D50" s="313"/>
      <c r="E50" s="299" t="s">
        <v>230</v>
      </c>
      <c r="F50" s="300"/>
      <c r="G50" s="66">
        <f>SUM((B38*C38)+(B39*C39))</f>
        <v>0</v>
      </c>
    </row>
    <row r="51" spans="1:7" ht="15" customHeight="1" x14ac:dyDescent="0.25">
      <c r="A51" s="314"/>
      <c r="B51" s="315"/>
      <c r="C51" s="315"/>
      <c r="D51" s="316"/>
      <c r="E51" s="299" t="s">
        <v>23</v>
      </c>
      <c r="F51" s="300"/>
      <c r="G51" s="66">
        <f>SUM((B40*C40)+(B41*C41)+(B42*C42)+(B43*C43)+(B45*C45)+(B47*C47)+(B49*C49))</f>
        <v>0</v>
      </c>
    </row>
    <row r="52" spans="1:7" ht="15" customHeight="1" thickBot="1" x14ac:dyDescent="0.3">
      <c r="A52" s="317"/>
      <c r="B52" s="318"/>
      <c r="C52" s="318"/>
      <c r="D52" s="319"/>
      <c r="E52" s="301" t="s">
        <v>24</v>
      </c>
      <c r="F52" s="302"/>
      <c r="G52" s="67">
        <f>SUM((B35*C35)+(B36*C36))</f>
        <v>0</v>
      </c>
    </row>
    <row r="53" spans="1:7" ht="21.95" customHeight="1" thickBot="1" x14ac:dyDescent="0.3"/>
    <row r="54" spans="1:7" x14ac:dyDescent="0.25">
      <c r="A54" s="303" t="s">
        <v>181</v>
      </c>
      <c r="B54" s="304"/>
      <c r="C54" s="304"/>
      <c r="D54" s="304"/>
      <c r="E54" s="304"/>
      <c r="F54" s="304"/>
      <c r="G54" s="305"/>
    </row>
    <row r="55" spans="1:7" ht="27.75" customHeight="1" x14ac:dyDescent="0.25">
      <c r="A55" s="1" t="s">
        <v>10</v>
      </c>
      <c r="B55" s="8" t="s">
        <v>222</v>
      </c>
      <c r="C55" s="2" t="s">
        <v>12</v>
      </c>
      <c r="D55" s="3" t="s">
        <v>233</v>
      </c>
      <c r="E55" s="3" t="s">
        <v>232</v>
      </c>
      <c r="F55" s="3" t="s">
        <v>11</v>
      </c>
      <c r="G55" s="4" t="s">
        <v>15</v>
      </c>
    </row>
    <row r="56" spans="1:7" ht="12" customHeight="1" x14ac:dyDescent="0.25">
      <c r="A56" s="306" t="s">
        <v>220</v>
      </c>
      <c r="B56" s="307"/>
      <c r="C56" s="307"/>
      <c r="D56" s="307"/>
      <c r="E56" s="307"/>
      <c r="F56" s="307"/>
      <c r="G56" s="308"/>
    </row>
    <row r="57" spans="1:7" x14ac:dyDescent="0.25">
      <c r="A57" s="5" t="s">
        <v>8</v>
      </c>
      <c r="B57" s="51"/>
      <c r="C57" s="43"/>
      <c r="D57" s="43"/>
      <c r="E57" s="159" t="s">
        <v>0</v>
      </c>
      <c r="F57" s="6"/>
      <c r="G57" s="7"/>
    </row>
    <row r="58" spans="1:7" x14ac:dyDescent="0.25">
      <c r="A58" s="5" t="s">
        <v>9</v>
      </c>
      <c r="B58" s="51"/>
      <c r="C58" s="43"/>
      <c r="D58" s="43"/>
      <c r="E58" s="159" t="s">
        <v>0</v>
      </c>
      <c r="F58" s="6"/>
      <c r="G58" s="7"/>
    </row>
    <row r="59" spans="1:7" ht="12.75" customHeight="1" x14ac:dyDescent="0.25">
      <c r="A59" s="306" t="s">
        <v>229</v>
      </c>
      <c r="B59" s="307"/>
      <c r="C59" s="307"/>
      <c r="D59" s="307"/>
      <c r="E59" s="307"/>
      <c r="F59" s="307"/>
      <c r="G59" s="308"/>
    </row>
    <row r="60" spans="1:7" x14ac:dyDescent="0.25">
      <c r="A60" s="73" t="s">
        <v>235</v>
      </c>
      <c r="B60" s="51"/>
      <c r="C60" s="43"/>
      <c r="D60" s="43"/>
      <c r="E60" s="159" t="s">
        <v>136</v>
      </c>
      <c r="F60" s="107">
        <v>1606</v>
      </c>
      <c r="G60" s="7"/>
    </row>
    <row r="61" spans="1:7" x14ac:dyDescent="0.25">
      <c r="A61" s="73" t="s">
        <v>234</v>
      </c>
      <c r="B61" s="51"/>
      <c r="C61" s="43"/>
      <c r="D61" s="43"/>
      <c r="E61" s="159" t="s">
        <v>136</v>
      </c>
      <c r="F61" s="107">
        <v>2141</v>
      </c>
      <c r="G61" s="7"/>
    </row>
    <row r="62" spans="1:7" x14ac:dyDescent="0.25">
      <c r="A62" s="5" t="s">
        <v>1</v>
      </c>
      <c r="B62" s="51"/>
      <c r="C62" s="43"/>
      <c r="D62" s="43"/>
      <c r="E62" s="39"/>
      <c r="F62" s="107"/>
      <c r="G62" s="7"/>
    </row>
    <row r="63" spans="1:7" x14ac:dyDescent="0.25">
      <c r="A63" s="5" t="s">
        <v>2</v>
      </c>
      <c r="B63" s="51"/>
      <c r="C63" s="43"/>
      <c r="D63" s="43"/>
      <c r="E63" s="39"/>
      <c r="F63" s="107"/>
      <c r="G63" s="7"/>
    </row>
    <row r="64" spans="1:7" x14ac:dyDescent="0.25">
      <c r="A64" s="5" t="s">
        <v>3</v>
      </c>
      <c r="B64" s="51"/>
      <c r="C64" s="43"/>
      <c r="D64" s="43"/>
      <c r="E64" s="39"/>
      <c r="F64" s="107"/>
      <c r="G64" s="7"/>
    </row>
    <row r="65" spans="1:7" x14ac:dyDescent="0.25">
      <c r="A65" s="5" t="s">
        <v>4</v>
      </c>
      <c r="B65" s="51"/>
      <c r="C65" s="43"/>
      <c r="D65" s="43"/>
      <c r="E65" s="39"/>
      <c r="F65" s="107"/>
      <c r="G65" s="7"/>
    </row>
    <row r="66" spans="1:7" x14ac:dyDescent="0.25">
      <c r="A66" s="5" t="s">
        <v>225</v>
      </c>
      <c r="B66" s="51"/>
      <c r="C66" s="43"/>
      <c r="D66" s="43"/>
      <c r="E66" s="39"/>
      <c r="F66" s="107"/>
      <c r="G66" s="7"/>
    </row>
    <row r="67" spans="1:7" x14ac:dyDescent="0.25">
      <c r="A67" s="5" t="s">
        <v>5</v>
      </c>
      <c r="B67" s="51"/>
      <c r="C67" s="43"/>
      <c r="D67" s="43"/>
      <c r="E67" s="39"/>
      <c r="F67" s="107"/>
      <c r="G67" s="7"/>
    </row>
    <row r="68" spans="1:7" x14ac:dyDescent="0.25">
      <c r="A68" s="5" t="s">
        <v>226</v>
      </c>
      <c r="B68" s="51"/>
      <c r="C68" s="43"/>
      <c r="D68" s="43"/>
      <c r="E68" s="39"/>
      <c r="F68" s="107"/>
      <c r="G68" s="7"/>
    </row>
    <row r="69" spans="1:7" x14ac:dyDescent="0.25">
      <c r="A69" s="5" t="s">
        <v>6</v>
      </c>
      <c r="B69" s="51"/>
      <c r="C69" s="43"/>
      <c r="D69" s="43"/>
      <c r="E69" s="39"/>
      <c r="F69" s="107"/>
      <c r="G69" s="7"/>
    </row>
    <row r="70" spans="1:7" x14ac:dyDescent="0.25">
      <c r="A70" s="5" t="s">
        <v>227</v>
      </c>
      <c r="B70" s="51"/>
      <c r="C70" s="43"/>
      <c r="D70" s="43"/>
      <c r="E70" s="39"/>
      <c r="F70" s="107"/>
      <c r="G70" s="7"/>
    </row>
    <row r="71" spans="1:7" x14ac:dyDescent="0.25">
      <c r="A71" s="5" t="s">
        <v>7</v>
      </c>
      <c r="B71" s="51"/>
      <c r="C71" s="43"/>
      <c r="D71" s="43"/>
      <c r="E71" s="39"/>
      <c r="F71" s="107"/>
      <c r="G71" s="7"/>
    </row>
    <row r="72" spans="1:7" ht="15" customHeight="1" x14ac:dyDescent="0.25">
      <c r="A72" s="311" t="s">
        <v>228</v>
      </c>
      <c r="B72" s="312"/>
      <c r="C72" s="312"/>
      <c r="D72" s="313"/>
      <c r="E72" s="299" t="s">
        <v>230</v>
      </c>
      <c r="F72" s="300"/>
      <c r="G72" s="66">
        <f>SUM((B60*C60)+(B61*C61))</f>
        <v>0</v>
      </c>
    </row>
    <row r="73" spans="1:7" ht="15" customHeight="1" x14ac:dyDescent="0.25">
      <c r="A73" s="314"/>
      <c r="B73" s="315"/>
      <c r="C73" s="315"/>
      <c r="D73" s="316"/>
      <c r="E73" s="299" t="s">
        <v>23</v>
      </c>
      <c r="F73" s="300"/>
      <c r="G73" s="66">
        <f>SUM((B62*C62)+(B63*C63)+(B64*C64)+(B65*C65)+(B67*C67)+(B69*C69)+(B71*C71))</f>
        <v>0</v>
      </c>
    </row>
    <row r="74" spans="1:7" ht="15" customHeight="1" thickBot="1" x14ac:dyDescent="0.3">
      <c r="A74" s="317"/>
      <c r="B74" s="318"/>
      <c r="C74" s="318"/>
      <c r="D74" s="319"/>
      <c r="E74" s="301" t="s">
        <v>24</v>
      </c>
      <c r="F74" s="302"/>
      <c r="G74" s="67">
        <f>SUM((B57*C57)+(B58*C58))</f>
        <v>0</v>
      </c>
    </row>
    <row r="75" spans="1:7" ht="21.95" customHeight="1" thickBot="1" x14ac:dyDescent="0.3"/>
    <row r="76" spans="1:7" x14ac:dyDescent="0.25">
      <c r="A76" s="322" t="s">
        <v>182</v>
      </c>
      <c r="B76" s="323"/>
      <c r="C76" s="323"/>
      <c r="D76" s="323"/>
      <c r="E76" s="323"/>
      <c r="F76" s="323"/>
      <c r="G76" s="324"/>
    </row>
    <row r="77" spans="1:7" ht="27.75" customHeight="1" x14ac:dyDescent="0.25">
      <c r="A77" s="1" t="s">
        <v>10</v>
      </c>
      <c r="B77" s="8" t="s">
        <v>223</v>
      </c>
      <c r="C77" s="2" t="s">
        <v>12</v>
      </c>
      <c r="D77" s="3" t="s">
        <v>233</v>
      </c>
      <c r="E77" s="3" t="s">
        <v>232</v>
      </c>
      <c r="F77" s="3" t="s">
        <v>11</v>
      </c>
      <c r="G77" s="4" t="s">
        <v>15</v>
      </c>
    </row>
    <row r="78" spans="1:7" ht="12" customHeight="1" x14ac:dyDescent="0.25">
      <c r="A78" s="306" t="s">
        <v>220</v>
      </c>
      <c r="B78" s="307"/>
      <c r="C78" s="307"/>
      <c r="D78" s="307"/>
      <c r="E78" s="307"/>
      <c r="F78" s="307"/>
      <c r="G78" s="308"/>
    </row>
    <row r="79" spans="1:7" x14ac:dyDescent="0.25">
      <c r="A79" s="5" t="s">
        <v>8</v>
      </c>
      <c r="B79" s="51"/>
      <c r="C79" s="43"/>
      <c r="D79" s="43"/>
      <c r="E79" s="159" t="s">
        <v>0</v>
      </c>
      <c r="F79" s="6"/>
      <c r="G79" s="7"/>
    </row>
    <row r="80" spans="1:7" x14ac:dyDescent="0.25">
      <c r="A80" s="5" t="s">
        <v>9</v>
      </c>
      <c r="B80" s="51"/>
      <c r="C80" s="43"/>
      <c r="D80" s="43"/>
      <c r="E80" s="159" t="s">
        <v>0</v>
      </c>
      <c r="F80" s="6"/>
      <c r="G80" s="7"/>
    </row>
    <row r="81" spans="1:7" ht="12.75" customHeight="1" x14ac:dyDescent="0.25">
      <c r="A81" s="306" t="s">
        <v>229</v>
      </c>
      <c r="B81" s="307"/>
      <c r="C81" s="307"/>
      <c r="D81" s="307"/>
      <c r="E81" s="307"/>
      <c r="F81" s="307"/>
      <c r="G81" s="308"/>
    </row>
    <row r="82" spans="1:7" x14ac:dyDescent="0.25">
      <c r="A82" s="73" t="s">
        <v>235</v>
      </c>
      <c r="B82" s="51"/>
      <c r="C82" s="43"/>
      <c r="D82" s="43"/>
      <c r="E82" s="159" t="s">
        <v>136</v>
      </c>
      <c r="F82" s="107">
        <v>1856</v>
      </c>
      <c r="G82" s="7"/>
    </row>
    <row r="83" spans="1:7" x14ac:dyDescent="0.25">
      <c r="A83" s="73" t="s">
        <v>234</v>
      </c>
      <c r="B83" s="51"/>
      <c r="C83" s="43"/>
      <c r="D83" s="43"/>
      <c r="E83" s="159" t="s">
        <v>136</v>
      </c>
      <c r="F83" s="107">
        <v>2475</v>
      </c>
      <c r="G83" s="7"/>
    </row>
    <row r="84" spans="1:7" x14ac:dyDescent="0.25">
      <c r="A84" s="5" t="s">
        <v>1</v>
      </c>
      <c r="B84" s="51"/>
      <c r="C84" s="43"/>
      <c r="D84" s="43"/>
      <c r="E84" s="39"/>
      <c r="F84" s="107"/>
      <c r="G84" s="7"/>
    </row>
    <row r="85" spans="1:7" x14ac:dyDescent="0.25">
      <c r="A85" s="5" t="s">
        <v>2</v>
      </c>
      <c r="B85" s="51"/>
      <c r="C85" s="43"/>
      <c r="D85" s="43"/>
      <c r="E85" s="39"/>
      <c r="F85" s="107"/>
      <c r="G85" s="7"/>
    </row>
    <row r="86" spans="1:7" x14ac:dyDescent="0.25">
      <c r="A86" s="5" t="s">
        <v>3</v>
      </c>
      <c r="B86" s="51"/>
      <c r="C86" s="43"/>
      <c r="D86" s="43"/>
      <c r="E86" s="39"/>
      <c r="F86" s="107"/>
      <c r="G86" s="7"/>
    </row>
    <row r="87" spans="1:7" x14ac:dyDescent="0.25">
      <c r="A87" s="5" t="s">
        <v>4</v>
      </c>
      <c r="B87" s="51"/>
      <c r="C87" s="43"/>
      <c r="D87" s="43"/>
      <c r="E87" s="39"/>
      <c r="F87" s="107"/>
      <c r="G87" s="7"/>
    </row>
    <row r="88" spans="1:7" x14ac:dyDescent="0.25">
      <c r="A88" s="5" t="s">
        <v>225</v>
      </c>
      <c r="B88" s="51"/>
      <c r="C88" s="43"/>
      <c r="D88" s="43"/>
      <c r="E88" s="39"/>
      <c r="F88" s="107"/>
      <c r="G88" s="7"/>
    </row>
    <row r="89" spans="1:7" x14ac:dyDescent="0.25">
      <c r="A89" s="5" t="s">
        <v>5</v>
      </c>
      <c r="B89" s="51"/>
      <c r="C89" s="43"/>
      <c r="D89" s="43"/>
      <c r="E89" s="39"/>
      <c r="F89" s="107"/>
      <c r="G89" s="7"/>
    </row>
    <row r="90" spans="1:7" x14ac:dyDescent="0.25">
      <c r="A90" s="5" t="s">
        <v>226</v>
      </c>
      <c r="B90" s="51"/>
      <c r="C90" s="43"/>
      <c r="D90" s="43"/>
      <c r="E90" s="39"/>
      <c r="F90" s="107"/>
      <c r="G90" s="7"/>
    </row>
    <row r="91" spans="1:7" x14ac:dyDescent="0.25">
      <c r="A91" s="5" t="s">
        <v>6</v>
      </c>
      <c r="B91" s="51"/>
      <c r="C91" s="43"/>
      <c r="D91" s="43"/>
      <c r="E91" s="39"/>
      <c r="F91" s="107"/>
      <c r="G91" s="7"/>
    </row>
    <row r="92" spans="1:7" x14ac:dyDescent="0.25">
      <c r="A92" s="5" t="s">
        <v>227</v>
      </c>
      <c r="B92" s="51"/>
      <c r="C92" s="43"/>
      <c r="D92" s="43"/>
      <c r="E92" s="39"/>
      <c r="F92" s="107"/>
      <c r="G92" s="7"/>
    </row>
    <row r="93" spans="1:7" x14ac:dyDescent="0.25">
      <c r="A93" s="5" t="s">
        <v>7</v>
      </c>
      <c r="B93" s="51"/>
      <c r="C93" s="43"/>
      <c r="D93" s="43"/>
      <c r="E93" s="39"/>
      <c r="F93" s="107"/>
      <c r="G93" s="7"/>
    </row>
    <row r="94" spans="1:7" ht="15" customHeight="1" x14ac:dyDescent="0.25">
      <c r="A94" s="311" t="s">
        <v>228</v>
      </c>
      <c r="B94" s="312"/>
      <c r="C94" s="312"/>
      <c r="D94" s="313"/>
      <c r="E94" s="299" t="s">
        <v>230</v>
      </c>
      <c r="F94" s="300"/>
      <c r="G94" s="66">
        <f>SUM((B82*C82)+(B83*C83))</f>
        <v>0</v>
      </c>
    </row>
    <row r="95" spans="1:7" ht="15" customHeight="1" x14ac:dyDescent="0.25">
      <c r="A95" s="314"/>
      <c r="B95" s="315"/>
      <c r="C95" s="315"/>
      <c r="D95" s="316"/>
      <c r="E95" s="299" t="s">
        <v>23</v>
      </c>
      <c r="F95" s="300"/>
      <c r="G95" s="66">
        <f>SUM((B84*C84)+(B85*C85)+(B86*C86)+(B87*C87)+(B89*C89)+(B91*C91)+(B93*C93))</f>
        <v>0</v>
      </c>
    </row>
    <row r="96" spans="1:7" ht="15" customHeight="1" thickBot="1" x14ac:dyDescent="0.3">
      <c r="A96" s="317"/>
      <c r="B96" s="318"/>
      <c r="C96" s="318"/>
      <c r="D96" s="319"/>
      <c r="E96" s="301" t="s">
        <v>24</v>
      </c>
      <c r="F96" s="302"/>
      <c r="G96" s="67">
        <f>SUM((B79*C79)+(B80*C80))</f>
        <v>0</v>
      </c>
    </row>
    <row r="98" spans="1:12" x14ac:dyDescent="0.25">
      <c r="E98" s="176" t="s">
        <v>231</v>
      </c>
      <c r="F98" s="176"/>
      <c r="G98" s="177">
        <f>SUM(G28+G50+G72+G94)</f>
        <v>0</v>
      </c>
    </row>
    <row r="99" spans="1:12" x14ac:dyDescent="0.25">
      <c r="E99" s="176" t="s">
        <v>16</v>
      </c>
      <c r="F99" s="176"/>
      <c r="G99" s="177">
        <f>SUM(G29+G51+G73+G95)</f>
        <v>0</v>
      </c>
    </row>
    <row r="100" spans="1:12" x14ac:dyDescent="0.25">
      <c r="E100" s="176" t="s">
        <v>17</v>
      </c>
      <c r="F100" s="176"/>
      <c r="G100" s="177">
        <f>SUM(G30+G52+G74+G96)</f>
        <v>0</v>
      </c>
    </row>
    <row r="101" spans="1:12" x14ac:dyDescent="0.25">
      <c r="E101" s="176" t="s">
        <v>25</v>
      </c>
      <c r="F101" s="176"/>
      <c r="G101" s="177">
        <f>SUM(G98:G100)</f>
        <v>0</v>
      </c>
    </row>
    <row r="104" spans="1:12" x14ac:dyDescent="0.25">
      <c r="A104" s="103"/>
      <c r="B104" s="103"/>
      <c r="C104" s="103"/>
      <c r="D104" s="103"/>
      <c r="E104" s="103"/>
      <c r="F104" s="103"/>
      <c r="G104" s="103"/>
      <c r="H104" s="103"/>
      <c r="I104" s="103"/>
      <c r="J104" s="103"/>
      <c r="K104" s="103"/>
      <c r="L104" s="103"/>
    </row>
  </sheetData>
  <sheetProtection algorithmName="SHA-512" hashValue="U/7FaJo1wvifUqnkReIVwnU2FoSFyvlmtIyfjFYxQVcqWxotkZWW30GOu1ZFTtWnp6mUQf2PvUxJsB14loyuog==" saltValue="g/Uk4qWOqP6F5NoAgmITEw==" spinCount="100000" sheet="1" selectLockedCells="1"/>
  <protectedRanges>
    <protectedRange algorithmName="SHA-512" hashValue="qcUyRPpfKDjETBpXrZy0nIVPjsaslGyNct5RGXPidRTP1M8dmnnIYXrgj5bG2sxbusSUzZbmGvNw/Gm4A6ahjA==" saltValue="yizrYvITaHJu0aEFANKnlg==" spinCount="100000" sqref="E5:F7 B13:D14 E18:E27 F16:F17 B35:D36 E40:E49 F38:F39 B57:D58 E62:E71 F60:F61 B79:D80 E84:E93 F82:F83 B16:D27 B38:D49 B60:D71 B82:D93" name="Exhibit 2"/>
  </protectedRanges>
  <customSheetViews>
    <customSheetView guid="{C743B51B-016A-474F-AFC1-E2C80BF03739}" showGridLines="0" showRowCol="0">
      <selection activeCell="G19" sqref="G19"/>
      <pageMargins left="0.5" right="0.5" top="0.5" bottom="0.5" header="0.3" footer="0.3"/>
      <pageSetup orientation="portrait" r:id="rId1"/>
    </customSheetView>
  </customSheetViews>
  <mergeCells count="32">
    <mergeCell ref="E73:F73"/>
    <mergeCell ref="E96:F96"/>
    <mergeCell ref="A50:D52"/>
    <mergeCell ref="A72:D74"/>
    <mergeCell ref="A94:D96"/>
    <mergeCell ref="E74:F74"/>
    <mergeCell ref="A76:G76"/>
    <mergeCell ref="A78:G78"/>
    <mergeCell ref="A81:G81"/>
    <mergeCell ref="E94:F94"/>
    <mergeCell ref="E95:F95"/>
    <mergeCell ref="E52:F52"/>
    <mergeCell ref="A54:G54"/>
    <mergeCell ref="A56:G56"/>
    <mergeCell ref="A59:G59"/>
    <mergeCell ref="E72:F72"/>
    <mergeCell ref="E51:F51"/>
    <mergeCell ref="A28:D30"/>
    <mergeCell ref="H16:P17"/>
    <mergeCell ref="A10:G10"/>
    <mergeCell ref="A37:G37"/>
    <mergeCell ref="J14:N14"/>
    <mergeCell ref="A12:G12"/>
    <mergeCell ref="A15:G15"/>
    <mergeCell ref="E28:F28"/>
    <mergeCell ref="E50:F50"/>
    <mergeCell ref="A1:G1"/>
    <mergeCell ref="E29:F29"/>
    <mergeCell ref="E30:F30"/>
    <mergeCell ref="A32:G32"/>
    <mergeCell ref="A34:G34"/>
    <mergeCell ref="D4:G4"/>
  </mergeCells>
  <dataValidations count="2">
    <dataValidation type="list" allowBlank="1" showInputMessage="1" showErrorMessage="1" sqref="E5:E7" xr:uid="{00000000-0002-0000-0300-000000000000}">
      <formula1>$I$5:$I$6</formula1>
    </dataValidation>
    <dataValidation type="list" allowBlank="1" showInputMessage="1" showErrorMessage="1" sqref="F5:F7" xr:uid="{00000000-0002-0000-0300-000001000000}">
      <formula1>$J$5:$J$8</formula1>
    </dataValidation>
  </dataValidations>
  <pageMargins left="0.5" right="0.5" top="0.5" bottom="0.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I45"/>
  <sheetViews>
    <sheetView showGridLines="0" zoomScaleNormal="100" workbookViewId="0">
      <pane xSplit="12" ySplit="20" topLeftCell="M21" activePane="bottomRight" state="frozen"/>
      <selection pane="topRight" activeCell="M1" sqref="M1"/>
      <selection pane="bottomLeft" activeCell="A21" sqref="A21"/>
      <selection pane="bottomRight" activeCell="H19" sqref="H19"/>
    </sheetView>
  </sheetViews>
  <sheetFormatPr defaultRowHeight="15" x14ac:dyDescent="0.25"/>
  <cols>
    <col min="1" max="1" width="27.28515625" customWidth="1"/>
    <col min="2" max="2" width="3.28515625" customWidth="1"/>
    <col min="3" max="4" width="10.42578125" customWidth="1"/>
    <col min="5" max="5" width="10.7109375" style="195" customWidth="1"/>
    <col min="6" max="6" width="10.42578125" customWidth="1"/>
    <col min="7" max="35" width="10.42578125" style="195" customWidth="1"/>
  </cols>
  <sheetData>
    <row r="1" spans="1:35" ht="15.6" customHeight="1" x14ac:dyDescent="0.25">
      <c r="A1" s="238" t="s">
        <v>83</v>
      </c>
      <c r="B1" s="239"/>
      <c r="C1" s="239"/>
      <c r="D1" s="239"/>
      <c r="E1" s="239"/>
      <c r="F1" s="239"/>
      <c r="G1" s="239"/>
      <c r="H1" s="239"/>
      <c r="I1" s="239"/>
      <c r="J1" s="239"/>
      <c r="K1" s="239"/>
      <c r="L1" s="239"/>
      <c r="M1" s="239"/>
      <c r="N1" s="239"/>
      <c r="O1" s="239"/>
      <c r="P1" s="239"/>
      <c r="Q1" s="239"/>
      <c r="R1" s="239"/>
      <c r="S1" s="239"/>
      <c r="T1" s="239"/>
      <c r="U1" s="239"/>
      <c r="V1" s="239"/>
      <c r="W1" s="239"/>
      <c r="X1" s="239"/>
      <c r="Y1" s="239"/>
      <c r="Z1" s="239"/>
      <c r="AA1" s="239"/>
      <c r="AB1" s="239"/>
      <c r="AC1" s="239"/>
      <c r="AD1" s="239"/>
      <c r="AE1" s="239"/>
      <c r="AF1" s="239"/>
      <c r="AG1" s="239"/>
      <c r="AH1" s="239"/>
      <c r="AI1" s="240"/>
    </row>
    <row r="2" spans="1:35" ht="15.6" customHeight="1" x14ac:dyDescent="0.25">
      <c r="A2" s="241"/>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3"/>
    </row>
    <row r="3" spans="1:35" ht="15" customHeight="1" x14ac:dyDescent="0.25">
      <c r="A3" s="179" t="s">
        <v>237</v>
      </c>
      <c r="B3" s="178"/>
      <c r="C3" s="178"/>
      <c r="D3" s="178"/>
      <c r="E3" s="190"/>
      <c r="F3" s="178"/>
      <c r="G3" s="190"/>
      <c r="H3" s="190"/>
      <c r="I3" s="190"/>
      <c r="J3" s="190"/>
      <c r="K3" s="190"/>
      <c r="L3" s="190"/>
      <c r="M3" s="211"/>
      <c r="N3" s="212"/>
      <c r="O3" s="212"/>
      <c r="P3" s="213"/>
      <c r="Q3" s="213"/>
      <c r="R3" s="212"/>
      <c r="S3" s="212"/>
      <c r="T3" s="212"/>
      <c r="U3" s="212"/>
      <c r="V3" s="212"/>
      <c r="W3" s="212"/>
      <c r="X3" s="212"/>
      <c r="Y3" s="212"/>
      <c r="Z3" s="212"/>
      <c r="AA3" s="212"/>
      <c r="AB3" s="212"/>
      <c r="AC3" s="212"/>
      <c r="AD3" s="212"/>
      <c r="AE3" s="212"/>
      <c r="AF3" s="212"/>
      <c r="AG3" s="212"/>
      <c r="AH3" s="212"/>
      <c r="AI3" s="219"/>
    </row>
    <row r="4" spans="1:35" ht="15" customHeight="1" thickBot="1" x14ac:dyDescent="0.3">
      <c r="A4" s="169"/>
      <c r="B4" s="170"/>
      <c r="C4" s="170"/>
      <c r="D4" s="170"/>
      <c r="E4" s="191"/>
      <c r="F4" s="170"/>
      <c r="G4" s="191"/>
      <c r="H4" s="191"/>
      <c r="I4" s="191"/>
      <c r="J4" s="191"/>
      <c r="K4" s="191"/>
      <c r="L4" s="191"/>
      <c r="M4" s="191"/>
      <c r="N4" s="191"/>
      <c r="O4" s="191"/>
      <c r="P4" s="214"/>
      <c r="Q4" s="214"/>
      <c r="R4" s="191"/>
      <c r="S4" s="191"/>
      <c r="T4" s="191"/>
      <c r="U4" s="191"/>
      <c r="V4" s="191"/>
      <c r="W4" s="191"/>
      <c r="X4" s="191"/>
      <c r="Y4" s="191"/>
      <c r="Z4" s="191"/>
      <c r="AA4" s="191"/>
      <c r="AB4" s="191"/>
      <c r="AC4" s="191"/>
      <c r="AD4" s="191"/>
      <c r="AE4" s="191"/>
      <c r="AF4" s="191"/>
      <c r="AG4" s="191"/>
      <c r="AH4" s="191"/>
      <c r="AI4" s="220"/>
    </row>
    <row r="5" spans="1:35" ht="24.75" customHeight="1" x14ac:dyDescent="0.25">
      <c r="A5" s="165"/>
      <c r="B5" s="166"/>
      <c r="C5" s="167"/>
      <c r="D5" s="164" t="s">
        <v>34</v>
      </c>
      <c r="E5" s="192" t="s">
        <v>239</v>
      </c>
      <c r="F5" s="168" t="s">
        <v>36</v>
      </c>
      <c r="G5" s="199" t="s">
        <v>38</v>
      </c>
      <c r="H5" s="200" t="s">
        <v>39</v>
      </c>
      <c r="I5" s="200" t="s">
        <v>40</v>
      </c>
      <c r="J5" s="200" t="s">
        <v>41</v>
      </c>
      <c r="K5" s="215" t="s">
        <v>42</v>
      </c>
      <c r="L5" s="200" t="s">
        <v>43</v>
      </c>
      <c r="M5" s="200" t="s">
        <v>44</v>
      </c>
      <c r="N5" s="200" t="s">
        <v>45</v>
      </c>
      <c r="O5" s="200" t="s">
        <v>46</v>
      </c>
      <c r="P5" s="200" t="s">
        <v>47</v>
      </c>
      <c r="Q5" s="215" t="s">
        <v>48</v>
      </c>
      <c r="R5" s="215" t="s">
        <v>112</v>
      </c>
      <c r="S5" s="215" t="s">
        <v>113</v>
      </c>
      <c r="T5" s="215" t="s">
        <v>114</v>
      </c>
      <c r="U5" s="215" t="s">
        <v>115</v>
      </c>
      <c r="V5" s="215" t="s">
        <v>116</v>
      </c>
      <c r="W5" s="215" t="s">
        <v>117</v>
      </c>
      <c r="X5" s="200" t="s">
        <v>118</v>
      </c>
      <c r="Y5" s="200" t="s">
        <v>119</v>
      </c>
      <c r="Z5" s="200" t="s">
        <v>183</v>
      </c>
      <c r="AA5" s="200" t="s">
        <v>184</v>
      </c>
      <c r="AB5" s="200" t="s">
        <v>185</v>
      </c>
      <c r="AC5" s="200" t="s">
        <v>186</v>
      </c>
      <c r="AD5" s="200" t="s">
        <v>187</v>
      </c>
      <c r="AE5" s="200" t="s">
        <v>188</v>
      </c>
      <c r="AF5" s="200" t="s">
        <v>189</v>
      </c>
      <c r="AG5" s="200" t="s">
        <v>190</v>
      </c>
      <c r="AH5" s="200" t="s">
        <v>191</v>
      </c>
      <c r="AI5" s="221" t="s">
        <v>192</v>
      </c>
    </row>
    <row r="6" spans="1:35" ht="15" customHeight="1" x14ac:dyDescent="0.25">
      <c r="A6" s="79" t="s">
        <v>195</v>
      </c>
      <c r="B6" s="80"/>
      <c r="C6" s="80"/>
      <c r="D6" s="81"/>
      <c r="E6" s="193"/>
      <c r="F6" s="82"/>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22"/>
    </row>
    <row r="7" spans="1:35" ht="15" customHeight="1" x14ac:dyDescent="0.25">
      <c r="A7" s="244" t="s">
        <v>139</v>
      </c>
      <c r="B7" s="245"/>
      <c r="C7" s="245"/>
      <c r="D7" s="245"/>
      <c r="E7" s="245"/>
      <c r="F7" s="246"/>
      <c r="G7" s="202"/>
      <c r="H7" s="202"/>
      <c r="I7" s="202"/>
      <c r="J7" s="202"/>
      <c r="K7" s="202"/>
      <c r="L7" s="202"/>
      <c r="M7" s="202"/>
      <c r="N7" s="202"/>
      <c r="O7" s="202"/>
      <c r="P7" s="202"/>
      <c r="Q7" s="202"/>
      <c r="R7" s="202"/>
      <c r="S7" s="202"/>
      <c r="T7" s="202"/>
      <c r="U7" s="202"/>
      <c r="V7" s="202"/>
      <c r="W7" s="202"/>
      <c r="X7" s="202"/>
      <c r="Y7" s="202"/>
      <c r="Z7" s="202"/>
      <c r="AA7" s="202"/>
      <c r="AB7" s="202"/>
      <c r="AC7" s="202"/>
      <c r="AD7" s="202"/>
      <c r="AE7" s="202"/>
      <c r="AF7" s="202"/>
      <c r="AG7" s="202"/>
      <c r="AH7" s="202"/>
      <c r="AI7" s="223"/>
    </row>
    <row r="8" spans="1:35" ht="15" customHeight="1" x14ac:dyDescent="0.25">
      <c r="A8" s="75" t="s">
        <v>137</v>
      </c>
      <c r="B8" s="14"/>
      <c r="C8" s="64"/>
      <c r="D8" s="13"/>
      <c r="E8" s="20"/>
      <c r="F8" s="11"/>
      <c r="G8" s="203"/>
      <c r="H8" s="204"/>
      <c r="I8" s="204"/>
      <c r="J8" s="204"/>
      <c r="K8" s="216"/>
      <c r="L8" s="204"/>
      <c r="M8" s="204"/>
      <c r="N8" s="204"/>
      <c r="O8" s="204"/>
      <c r="P8" s="204"/>
      <c r="Q8" s="216"/>
      <c r="R8" s="216"/>
      <c r="S8" s="216"/>
      <c r="T8" s="216"/>
      <c r="U8" s="216"/>
      <c r="V8" s="216"/>
      <c r="W8" s="216"/>
      <c r="X8" s="216"/>
      <c r="Y8" s="216"/>
      <c r="Z8" s="216"/>
      <c r="AA8" s="216"/>
      <c r="AB8" s="216"/>
      <c r="AC8" s="216"/>
      <c r="AD8" s="216"/>
      <c r="AE8" s="216"/>
      <c r="AF8" s="216"/>
      <c r="AG8" s="216"/>
      <c r="AH8" s="216"/>
      <c r="AI8" s="224"/>
    </row>
    <row r="9" spans="1:35" ht="22.5" x14ac:dyDescent="0.25">
      <c r="A9" s="76" t="s">
        <v>194</v>
      </c>
      <c r="B9" s="45"/>
      <c r="C9" s="158">
        <f>SUM(C8*B9)</f>
        <v>0</v>
      </c>
      <c r="D9" s="13"/>
      <c r="E9" s="20"/>
      <c r="F9" s="11"/>
      <c r="G9" s="203"/>
      <c r="H9" s="204"/>
      <c r="I9" s="204"/>
      <c r="J9" s="204"/>
      <c r="K9" s="216"/>
      <c r="L9" s="204"/>
      <c r="M9" s="204"/>
      <c r="N9" s="204"/>
      <c r="O9" s="204"/>
      <c r="P9" s="204"/>
      <c r="Q9" s="216"/>
      <c r="R9" s="216"/>
      <c r="S9" s="216"/>
      <c r="T9" s="216"/>
      <c r="U9" s="216"/>
      <c r="V9" s="216"/>
      <c r="W9" s="216"/>
      <c r="X9" s="216"/>
      <c r="Y9" s="216"/>
      <c r="Z9" s="216"/>
      <c r="AA9" s="216"/>
      <c r="AB9" s="216"/>
      <c r="AC9" s="216"/>
      <c r="AD9" s="216"/>
      <c r="AE9" s="216"/>
      <c r="AF9" s="216"/>
      <c r="AG9" s="216"/>
      <c r="AH9" s="216"/>
      <c r="AI9" s="224"/>
    </row>
    <row r="10" spans="1:35" x14ac:dyDescent="0.25">
      <c r="A10" s="252" t="s">
        <v>138</v>
      </c>
      <c r="B10" s="253"/>
      <c r="C10" s="16"/>
      <c r="D10" s="20">
        <f>SUM(C8-C9)</f>
        <v>0</v>
      </c>
      <c r="E10" s="20">
        <f>SUM(D10*12)</f>
        <v>0</v>
      </c>
      <c r="F10" s="11"/>
      <c r="G10" s="20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row>
    <row r="11" spans="1:35" ht="15" customHeight="1" x14ac:dyDescent="0.25">
      <c r="A11" s="244" t="s">
        <v>140</v>
      </c>
      <c r="B11" s="245"/>
      <c r="C11" s="245"/>
      <c r="D11" s="245"/>
      <c r="E11" s="245"/>
      <c r="F11" s="246"/>
      <c r="G11" s="207"/>
      <c r="H11" s="208"/>
      <c r="I11" s="208"/>
      <c r="J11" s="208"/>
      <c r="K11" s="217"/>
      <c r="L11" s="208"/>
      <c r="M11" s="208"/>
      <c r="N11" s="208"/>
      <c r="O11" s="208"/>
      <c r="P11" s="208"/>
      <c r="Q11" s="217"/>
      <c r="R11" s="217"/>
      <c r="S11" s="217"/>
      <c r="T11" s="217"/>
      <c r="U11" s="217"/>
      <c r="V11" s="217"/>
      <c r="W11" s="217"/>
      <c r="X11" s="217"/>
      <c r="Y11" s="217"/>
      <c r="Z11" s="217"/>
      <c r="AA11" s="217"/>
      <c r="AB11" s="217"/>
      <c r="AC11" s="217"/>
      <c r="AD11" s="217"/>
      <c r="AE11" s="217"/>
      <c r="AF11" s="217"/>
      <c r="AG11" s="217"/>
      <c r="AH11" s="217"/>
      <c r="AI11" s="225"/>
    </row>
    <row r="12" spans="1:35" ht="15" customHeight="1" x14ac:dyDescent="0.25">
      <c r="A12" s="75" t="s">
        <v>137</v>
      </c>
      <c r="B12" s="14"/>
      <c r="C12" s="44"/>
      <c r="D12" s="13"/>
      <c r="E12" s="20"/>
      <c r="F12" s="11"/>
      <c r="G12" s="203"/>
      <c r="H12" s="204"/>
      <c r="I12" s="204"/>
      <c r="J12" s="204"/>
      <c r="K12" s="216"/>
      <c r="L12" s="204"/>
      <c r="M12" s="204"/>
      <c r="N12" s="204"/>
      <c r="O12" s="204"/>
      <c r="P12" s="204"/>
      <c r="Q12" s="216"/>
      <c r="R12" s="216"/>
      <c r="S12" s="216"/>
      <c r="T12" s="216"/>
      <c r="U12" s="216"/>
      <c r="V12" s="216"/>
      <c r="W12" s="216"/>
      <c r="X12" s="216"/>
      <c r="Y12" s="216"/>
      <c r="Z12" s="216"/>
      <c r="AA12" s="216"/>
      <c r="AB12" s="216"/>
      <c r="AC12" s="216"/>
      <c r="AD12" s="216"/>
      <c r="AE12" s="216"/>
      <c r="AF12" s="216"/>
      <c r="AG12" s="216"/>
      <c r="AH12" s="216"/>
      <c r="AI12" s="224"/>
    </row>
    <row r="13" spans="1:35" ht="23.25" x14ac:dyDescent="0.25">
      <c r="A13" s="77" t="s">
        <v>193</v>
      </c>
      <c r="B13" s="45"/>
      <c r="C13" s="158">
        <f>SUM(C12*B13)</f>
        <v>0</v>
      </c>
      <c r="D13" s="13"/>
      <c r="E13" s="20"/>
      <c r="F13" s="11"/>
      <c r="G13" s="203"/>
      <c r="H13" s="204"/>
      <c r="I13" s="204"/>
      <c r="J13" s="204"/>
      <c r="K13" s="216"/>
      <c r="L13" s="204"/>
      <c r="M13" s="204"/>
      <c r="N13" s="204"/>
      <c r="O13" s="204"/>
      <c r="P13" s="204"/>
      <c r="Q13" s="216"/>
      <c r="R13" s="216"/>
      <c r="S13" s="216"/>
      <c r="T13" s="216"/>
      <c r="U13" s="216"/>
      <c r="V13" s="216"/>
      <c r="W13" s="216"/>
      <c r="X13" s="216"/>
      <c r="Y13" s="216"/>
      <c r="Z13" s="216"/>
      <c r="AA13" s="216"/>
      <c r="AB13" s="216"/>
      <c r="AC13" s="216"/>
      <c r="AD13" s="216"/>
      <c r="AE13" s="216"/>
      <c r="AF13" s="216"/>
      <c r="AG13" s="216"/>
      <c r="AH13" s="216"/>
      <c r="AI13" s="224"/>
    </row>
    <row r="14" spans="1:35" ht="15" customHeight="1" x14ac:dyDescent="0.25">
      <c r="A14" s="75" t="s">
        <v>138</v>
      </c>
      <c r="B14" s="15"/>
      <c r="C14" s="16"/>
      <c r="D14" s="20">
        <f>SUM(C12-C13)</f>
        <v>0</v>
      </c>
      <c r="E14" s="20">
        <f>SUM(D14*12)</f>
        <v>0</v>
      </c>
      <c r="F14" s="11"/>
      <c r="G14" s="205"/>
      <c r="H14" s="206"/>
      <c r="I14" s="206"/>
      <c r="J14" s="206"/>
      <c r="K14" s="218"/>
      <c r="L14" s="206"/>
      <c r="M14" s="206"/>
      <c r="N14" s="206"/>
      <c r="O14" s="206"/>
      <c r="P14" s="206"/>
      <c r="Q14" s="218"/>
      <c r="R14" s="218"/>
      <c r="S14" s="218"/>
      <c r="T14" s="218"/>
      <c r="U14" s="218"/>
      <c r="V14" s="218"/>
      <c r="W14" s="218"/>
      <c r="X14" s="218"/>
      <c r="Y14" s="218"/>
      <c r="Z14" s="218"/>
      <c r="AA14" s="218"/>
      <c r="AB14" s="218"/>
      <c r="AC14" s="218"/>
      <c r="AD14" s="218"/>
      <c r="AE14" s="218"/>
      <c r="AF14" s="218"/>
      <c r="AG14" s="218"/>
      <c r="AH14" s="218"/>
      <c r="AI14" s="226"/>
    </row>
    <row r="15" spans="1:35" ht="15" customHeight="1" x14ac:dyDescent="0.25">
      <c r="A15" s="78" t="s">
        <v>141</v>
      </c>
      <c r="B15" s="15"/>
      <c r="C15" s="16"/>
      <c r="D15" s="20">
        <f>SUM(D10+D14)</f>
        <v>0</v>
      </c>
      <c r="E15" s="20">
        <f>SUM(E10+E14)</f>
        <v>0</v>
      </c>
      <c r="F15" s="11"/>
      <c r="G15" s="21">
        <f>SUM(G10+G14)</f>
        <v>0</v>
      </c>
      <c r="H15" s="20">
        <f t="shared" ref="H15:N15" si="0">SUM(H10+H14)</f>
        <v>0</v>
      </c>
      <c r="I15" s="20">
        <f t="shared" si="0"/>
        <v>0</v>
      </c>
      <c r="J15" s="20">
        <f t="shared" si="0"/>
        <v>0</v>
      </c>
      <c r="K15" s="22">
        <f t="shared" si="0"/>
        <v>0</v>
      </c>
      <c r="L15" s="20">
        <f t="shared" si="0"/>
        <v>0</v>
      </c>
      <c r="M15" s="20">
        <f t="shared" si="0"/>
        <v>0</v>
      </c>
      <c r="N15" s="20">
        <f t="shared" si="0"/>
        <v>0</v>
      </c>
      <c r="O15" s="20">
        <f>SUM(O10+O14)</f>
        <v>0</v>
      </c>
      <c r="P15" s="20">
        <f>SUM(P10+P14)</f>
        <v>0</v>
      </c>
      <c r="Q15" s="20">
        <f t="shared" ref="Q15:X15" si="1">SUM(Q10+Q14)</f>
        <v>0</v>
      </c>
      <c r="R15" s="20">
        <f t="shared" si="1"/>
        <v>0</v>
      </c>
      <c r="S15" s="20">
        <f t="shared" si="1"/>
        <v>0</v>
      </c>
      <c r="T15" s="20">
        <f t="shared" si="1"/>
        <v>0</v>
      </c>
      <c r="U15" s="20">
        <f t="shared" si="1"/>
        <v>0</v>
      </c>
      <c r="V15" s="20">
        <f t="shared" si="1"/>
        <v>0</v>
      </c>
      <c r="W15" s="20">
        <f t="shared" si="1"/>
        <v>0</v>
      </c>
      <c r="X15" s="20">
        <f t="shared" si="1"/>
        <v>0</v>
      </c>
      <c r="Y15" s="22">
        <f>SUM(Y10+Y14)</f>
        <v>0</v>
      </c>
      <c r="Z15" s="22">
        <f t="shared" ref="Z15:AI15" si="2">SUM(Z10+Z14)</f>
        <v>0</v>
      </c>
      <c r="AA15" s="22">
        <f t="shared" si="2"/>
        <v>0</v>
      </c>
      <c r="AB15" s="22">
        <f t="shared" si="2"/>
        <v>0</v>
      </c>
      <c r="AC15" s="22">
        <f t="shared" si="2"/>
        <v>0</v>
      </c>
      <c r="AD15" s="22">
        <f t="shared" si="2"/>
        <v>0</v>
      </c>
      <c r="AE15" s="22">
        <f t="shared" si="2"/>
        <v>0</v>
      </c>
      <c r="AF15" s="22">
        <f t="shared" si="2"/>
        <v>0</v>
      </c>
      <c r="AG15" s="22">
        <f t="shared" si="2"/>
        <v>0</v>
      </c>
      <c r="AH15" s="22">
        <f t="shared" si="2"/>
        <v>0</v>
      </c>
      <c r="AI15" s="29">
        <f t="shared" si="2"/>
        <v>0</v>
      </c>
    </row>
    <row r="16" spans="1:35" ht="15" customHeight="1" x14ac:dyDescent="0.25">
      <c r="A16" s="83" t="s">
        <v>196</v>
      </c>
      <c r="B16" s="84"/>
      <c r="C16" s="84"/>
      <c r="D16" s="84"/>
      <c r="E16" s="194"/>
      <c r="F16" s="84"/>
      <c r="G16" s="194"/>
      <c r="H16" s="194"/>
      <c r="I16" s="194"/>
      <c r="J16" s="194"/>
      <c r="K16" s="194"/>
      <c r="L16" s="194"/>
      <c r="M16" s="194"/>
      <c r="N16" s="194"/>
      <c r="O16" s="194"/>
      <c r="P16" s="194"/>
      <c r="Q16" s="194"/>
      <c r="R16" s="194"/>
      <c r="S16" s="194"/>
      <c r="T16" s="194"/>
      <c r="U16" s="194"/>
      <c r="V16" s="194"/>
      <c r="W16" s="194"/>
      <c r="X16" s="194"/>
      <c r="Y16" s="194"/>
      <c r="Z16" s="194"/>
      <c r="AA16" s="194"/>
      <c r="AB16" s="194"/>
      <c r="AC16" s="194"/>
      <c r="AD16" s="194"/>
      <c r="AE16" s="194"/>
      <c r="AF16" s="194"/>
      <c r="AG16" s="194"/>
      <c r="AH16" s="194"/>
      <c r="AI16" s="227"/>
    </row>
    <row r="17" spans="1:35" ht="15" customHeight="1" x14ac:dyDescent="0.25">
      <c r="A17" s="74" t="s">
        <v>142</v>
      </c>
      <c r="B17" s="15"/>
      <c r="C17" s="16"/>
      <c r="D17" s="46"/>
      <c r="E17" s="46"/>
      <c r="F17" s="154">
        <f>IF('Exhibit 1-Units'!B$11,E17/'Exhibit 1-Units'!B$11,)</f>
        <v>0</v>
      </c>
      <c r="G17" s="209"/>
      <c r="H17" s="209"/>
      <c r="I17" s="209"/>
      <c r="J17" s="209"/>
      <c r="K17" s="209"/>
      <c r="L17" s="209"/>
      <c r="M17" s="209"/>
      <c r="N17" s="209"/>
      <c r="O17" s="209"/>
      <c r="P17" s="209"/>
      <c r="Q17" s="209"/>
      <c r="R17" s="209"/>
      <c r="S17" s="209"/>
      <c r="T17" s="209"/>
      <c r="U17" s="209"/>
      <c r="V17" s="209"/>
      <c r="W17" s="209"/>
      <c r="X17" s="209"/>
      <c r="Y17" s="209"/>
      <c r="Z17" s="209"/>
      <c r="AA17" s="209"/>
      <c r="AB17" s="209"/>
      <c r="AC17" s="209"/>
      <c r="AD17" s="209"/>
      <c r="AE17" s="209"/>
      <c r="AF17" s="209"/>
      <c r="AG17" s="209"/>
      <c r="AH17" s="209"/>
      <c r="AI17" s="209"/>
    </row>
    <row r="18" spans="1:35" ht="15" customHeight="1" x14ac:dyDescent="0.25">
      <c r="A18" s="74" t="s">
        <v>143</v>
      </c>
      <c r="B18" s="15"/>
      <c r="C18" s="16"/>
      <c r="D18" s="46"/>
      <c r="E18" s="46"/>
      <c r="F18" s="154">
        <f>IF('Exhibit 1-Units'!B$11,E18/'Exhibit 1-Units'!B$11,)</f>
        <v>0</v>
      </c>
      <c r="G18" s="209"/>
      <c r="H18" s="210"/>
      <c r="I18" s="209"/>
      <c r="J18" s="209"/>
      <c r="K18" s="209"/>
      <c r="L18" s="209"/>
      <c r="M18" s="209"/>
      <c r="N18" s="209"/>
      <c r="O18" s="209"/>
      <c r="P18" s="209"/>
      <c r="Q18" s="209"/>
      <c r="R18" s="209"/>
      <c r="S18" s="209"/>
      <c r="T18" s="209"/>
      <c r="U18" s="209"/>
      <c r="V18" s="209"/>
      <c r="W18" s="209"/>
      <c r="X18" s="209"/>
      <c r="Y18" s="209"/>
      <c r="Z18" s="209"/>
      <c r="AA18" s="209"/>
      <c r="AB18" s="209"/>
      <c r="AC18" s="209"/>
      <c r="AD18" s="209"/>
      <c r="AE18" s="209"/>
      <c r="AF18" s="209"/>
      <c r="AG18" s="209"/>
      <c r="AH18" s="209"/>
      <c r="AI18" s="209"/>
    </row>
    <row r="19" spans="1:35" ht="15" customHeight="1" x14ac:dyDescent="0.25">
      <c r="A19" s="74" t="s">
        <v>144</v>
      </c>
      <c r="B19" s="15"/>
      <c r="C19" s="16"/>
      <c r="D19" s="46"/>
      <c r="E19" s="46"/>
      <c r="F19" s="154">
        <f>IF('Exhibit 1-Units'!B$11,E19/'Exhibit 1-Units'!B$11,)</f>
        <v>0</v>
      </c>
      <c r="G19" s="209"/>
      <c r="H19" s="210"/>
      <c r="I19" s="209"/>
      <c r="J19" s="209"/>
      <c r="K19" s="209"/>
      <c r="L19" s="209"/>
      <c r="M19" s="209"/>
      <c r="N19" s="209"/>
      <c r="O19" s="209"/>
      <c r="P19" s="209"/>
      <c r="Q19" s="209"/>
      <c r="R19" s="209"/>
      <c r="S19" s="209"/>
      <c r="T19" s="209"/>
      <c r="U19" s="209"/>
      <c r="V19" s="209"/>
      <c r="W19" s="209"/>
      <c r="X19" s="209"/>
      <c r="Y19" s="209"/>
      <c r="Z19" s="209"/>
      <c r="AA19" s="209"/>
      <c r="AB19" s="209"/>
      <c r="AC19" s="209"/>
      <c r="AD19" s="209"/>
      <c r="AE19" s="209"/>
      <c r="AF19" s="209"/>
      <c r="AG19" s="209"/>
      <c r="AH19" s="209"/>
      <c r="AI19" s="209"/>
    </row>
    <row r="20" spans="1:35" ht="15" customHeight="1" x14ac:dyDescent="0.25">
      <c r="A20" s="74" t="s">
        <v>145</v>
      </c>
      <c r="B20" s="15"/>
      <c r="C20" s="16"/>
      <c r="D20" s="46"/>
      <c r="E20" s="46"/>
      <c r="F20" s="154">
        <f>IF('Exhibit 1-Units'!B$11,E20/'Exhibit 1-Units'!B$11,)</f>
        <v>0</v>
      </c>
      <c r="G20" s="209"/>
      <c r="H20" s="210"/>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row>
    <row r="21" spans="1:35" ht="15" customHeight="1" x14ac:dyDescent="0.25">
      <c r="A21" s="74" t="s">
        <v>146</v>
      </c>
      <c r="B21" s="15"/>
      <c r="C21" s="16"/>
      <c r="D21" s="46"/>
      <c r="E21" s="46"/>
      <c r="F21" s="154">
        <f>IF('Exhibit 1-Units'!B$11,E21/'Exhibit 1-Units'!B$11,)</f>
        <v>0</v>
      </c>
      <c r="G21" s="209"/>
      <c r="H21" s="210"/>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row>
    <row r="22" spans="1:35" ht="15" customHeight="1" x14ac:dyDescent="0.25">
      <c r="A22" s="254" t="s">
        <v>147</v>
      </c>
      <c r="B22" s="255"/>
      <c r="C22" s="256"/>
      <c r="D22" s="46"/>
      <c r="E22" s="46"/>
      <c r="F22" s="154">
        <f>IF('Exhibit 1-Units'!B$11,E22/'Exhibit 1-Units'!B$11,)</f>
        <v>0</v>
      </c>
      <c r="G22" s="209"/>
      <c r="H22" s="210"/>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row>
    <row r="23" spans="1:35" ht="15" customHeight="1" x14ac:dyDescent="0.25">
      <c r="A23" s="74" t="s">
        <v>148</v>
      </c>
      <c r="B23" s="15"/>
      <c r="C23" s="16"/>
      <c r="D23" s="46"/>
      <c r="E23" s="46"/>
      <c r="F23" s="154">
        <f>IF('Exhibit 1-Units'!B$11,E23/'Exhibit 1-Units'!B$11,)</f>
        <v>0</v>
      </c>
      <c r="G23" s="209"/>
      <c r="H23" s="210"/>
      <c r="I23" s="209"/>
      <c r="J23" s="209"/>
      <c r="K23" s="209"/>
      <c r="L23" s="209"/>
      <c r="M23" s="209"/>
      <c r="N23" s="209"/>
      <c r="O23" s="209"/>
      <c r="P23" s="209"/>
      <c r="Q23" s="209"/>
      <c r="R23" s="209"/>
      <c r="S23" s="209"/>
      <c r="T23" s="209"/>
      <c r="U23" s="209"/>
      <c r="V23" s="209"/>
      <c r="W23" s="209"/>
      <c r="X23" s="209"/>
      <c r="Y23" s="209"/>
      <c r="Z23" s="209"/>
      <c r="AA23" s="209"/>
      <c r="AB23" s="209"/>
      <c r="AC23" s="209"/>
      <c r="AD23" s="209"/>
      <c r="AE23" s="209"/>
      <c r="AF23" s="209"/>
      <c r="AG23" s="209"/>
      <c r="AH23" s="209"/>
      <c r="AI23" s="209"/>
    </row>
    <row r="24" spans="1:35" ht="15" customHeight="1" x14ac:dyDescent="0.25">
      <c r="A24" s="74" t="s">
        <v>29</v>
      </c>
      <c r="B24" s="15"/>
      <c r="C24" s="16"/>
      <c r="D24" s="46"/>
      <c r="E24" s="46"/>
      <c r="F24" s="154">
        <f>IF('Exhibit 1-Units'!B$11,E24/'Exhibit 1-Units'!B$11,)</f>
        <v>0</v>
      </c>
      <c r="G24" s="209"/>
      <c r="H24" s="210"/>
      <c r="I24" s="209"/>
      <c r="J24" s="209"/>
      <c r="K24" s="209"/>
      <c r="L24" s="209"/>
      <c r="M24" s="209"/>
      <c r="N24" s="209"/>
      <c r="O24" s="209"/>
      <c r="P24" s="209"/>
      <c r="Q24" s="209"/>
      <c r="R24" s="209"/>
      <c r="S24" s="209"/>
      <c r="T24" s="209"/>
      <c r="U24" s="209"/>
      <c r="V24" s="209"/>
      <c r="W24" s="209"/>
      <c r="X24" s="209"/>
      <c r="Y24" s="209"/>
      <c r="Z24" s="209"/>
      <c r="AA24" s="209"/>
      <c r="AB24" s="209"/>
      <c r="AC24" s="209"/>
      <c r="AD24" s="209"/>
      <c r="AE24" s="209"/>
      <c r="AF24" s="209"/>
      <c r="AG24" s="209"/>
      <c r="AH24" s="209"/>
      <c r="AI24" s="209"/>
    </row>
    <row r="25" spans="1:35" ht="15" customHeight="1" x14ac:dyDescent="0.25">
      <c r="A25" s="74" t="s">
        <v>149</v>
      </c>
      <c r="B25" s="15"/>
      <c r="C25" s="16"/>
      <c r="D25" s="46"/>
      <c r="E25" s="46"/>
      <c r="F25" s="154">
        <f>IF('Exhibit 1-Units'!B$11,E25/'Exhibit 1-Units'!B$11,)</f>
        <v>0</v>
      </c>
      <c r="G25" s="209"/>
      <c r="H25" s="210"/>
      <c r="I25" s="209"/>
      <c r="J25" s="209"/>
      <c r="K25" s="209"/>
      <c r="L25" s="209"/>
      <c r="M25" s="209"/>
      <c r="N25" s="209"/>
      <c r="O25" s="209"/>
      <c r="P25" s="209"/>
      <c r="Q25" s="209"/>
      <c r="R25" s="209"/>
      <c r="S25" s="209"/>
      <c r="T25" s="209"/>
      <c r="U25" s="209"/>
      <c r="V25" s="209"/>
      <c r="W25" s="209"/>
      <c r="X25" s="209"/>
      <c r="Y25" s="209"/>
      <c r="Z25" s="209"/>
      <c r="AA25" s="209"/>
      <c r="AB25" s="209"/>
      <c r="AC25" s="209"/>
      <c r="AD25" s="209"/>
      <c r="AE25" s="209"/>
      <c r="AF25" s="209"/>
      <c r="AG25" s="209"/>
      <c r="AH25" s="209"/>
      <c r="AI25" s="209"/>
    </row>
    <row r="26" spans="1:35" ht="15" customHeight="1" x14ac:dyDescent="0.25">
      <c r="A26" s="74" t="s">
        <v>150</v>
      </c>
      <c r="B26" s="15"/>
      <c r="C26" s="16"/>
      <c r="D26" s="46"/>
      <c r="E26" s="46"/>
      <c r="F26" s="154">
        <f>IF('Exhibit 1-Units'!B$11,E26/'Exhibit 1-Units'!B$11,)</f>
        <v>0</v>
      </c>
      <c r="G26" s="209"/>
      <c r="H26" s="210"/>
      <c r="I26" s="209"/>
      <c r="J26" s="209"/>
      <c r="K26" s="209"/>
      <c r="L26" s="209"/>
      <c r="M26" s="209"/>
      <c r="N26" s="209"/>
      <c r="O26" s="209"/>
      <c r="P26" s="209"/>
      <c r="Q26" s="209"/>
      <c r="R26" s="209"/>
      <c r="S26" s="209"/>
      <c r="T26" s="209"/>
      <c r="U26" s="209"/>
      <c r="V26" s="209"/>
      <c r="W26" s="209"/>
      <c r="X26" s="209"/>
      <c r="Y26" s="209"/>
      <c r="Z26" s="209"/>
      <c r="AA26" s="209"/>
      <c r="AB26" s="209"/>
      <c r="AC26" s="209"/>
      <c r="AD26" s="209"/>
      <c r="AE26" s="209"/>
      <c r="AF26" s="209"/>
      <c r="AG26" s="209"/>
      <c r="AH26" s="209"/>
      <c r="AI26" s="209"/>
    </row>
    <row r="27" spans="1:35" ht="15" customHeight="1" x14ac:dyDescent="0.25">
      <c r="A27" s="74" t="s">
        <v>151</v>
      </c>
      <c r="B27" s="15"/>
      <c r="C27" s="16"/>
      <c r="D27" s="46"/>
      <c r="E27" s="46"/>
      <c r="F27" s="154">
        <f>IF('Exhibit 1-Units'!B$11,E27/'Exhibit 1-Units'!B$11,)</f>
        <v>0</v>
      </c>
      <c r="G27" s="209"/>
      <c r="H27" s="210"/>
      <c r="I27" s="209"/>
      <c r="J27" s="209"/>
      <c r="K27" s="209"/>
      <c r="L27" s="209"/>
      <c r="M27" s="209"/>
      <c r="N27" s="209"/>
      <c r="O27" s="209"/>
      <c r="P27" s="209"/>
      <c r="Q27" s="209"/>
      <c r="R27" s="209"/>
      <c r="S27" s="209"/>
      <c r="T27" s="209"/>
      <c r="U27" s="209"/>
      <c r="V27" s="209"/>
      <c r="W27" s="209"/>
      <c r="X27" s="209"/>
      <c r="Y27" s="209"/>
      <c r="Z27" s="209"/>
      <c r="AA27" s="209"/>
      <c r="AB27" s="209"/>
      <c r="AC27" s="209"/>
      <c r="AD27" s="209"/>
      <c r="AE27" s="209"/>
      <c r="AF27" s="209"/>
      <c r="AG27" s="209"/>
      <c r="AH27" s="209"/>
      <c r="AI27" s="209"/>
    </row>
    <row r="28" spans="1:35" ht="15" customHeight="1" x14ac:dyDescent="0.25">
      <c r="A28" s="74" t="s">
        <v>152</v>
      </c>
      <c r="B28" s="15"/>
      <c r="C28" s="16"/>
      <c r="D28" s="46"/>
      <c r="E28" s="46"/>
      <c r="F28" s="154">
        <f>IF('Exhibit 1-Units'!B$11,E28/'Exhibit 1-Units'!B$11,)</f>
        <v>0</v>
      </c>
      <c r="G28" s="209"/>
      <c r="H28" s="210"/>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row>
    <row r="29" spans="1:35" ht="15" customHeight="1" x14ac:dyDescent="0.25">
      <c r="A29" s="74" t="s">
        <v>153</v>
      </c>
      <c r="B29" s="15"/>
      <c r="C29" s="16"/>
      <c r="D29" s="46"/>
      <c r="E29" s="46"/>
      <c r="F29" s="154">
        <f>IF('Exhibit 1-Units'!B$11,E29/'Exhibit 1-Units'!B$11,)</f>
        <v>0</v>
      </c>
      <c r="G29" s="209"/>
      <c r="H29" s="210"/>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row>
    <row r="30" spans="1:35" ht="15" customHeight="1" x14ac:dyDescent="0.25">
      <c r="A30" s="74" t="s">
        <v>236</v>
      </c>
      <c r="B30" s="250"/>
      <c r="C30" s="251"/>
      <c r="D30" s="46"/>
      <c r="E30" s="46"/>
      <c r="F30" s="154">
        <f>IF('Exhibit 1-Units'!B$11,E30/'Exhibit 1-Units'!B$11,)</f>
        <v>0</v>
      </c>
      <c r="G30" s="209"/>
      <c r="H30" s="210"/>
      <c r="I30" s="209"/>
      <c r="J30" s="209"/>
      <c r="K30" s="209"/>
      <c r="L30" s="209"/>
      <c r="M30" s="209"/>
      <c r="N30" s="209"/>
      <c r="O30" s="209"/>
      <c r="P30" s="209"/>
      <c r="Q30" s="209"/>
      <c r="R30" s="209"/>
      <c r="S30" s="209"/>
      <c r="T30" s="209"/>
      <c r="U30" s="209"/>
      <c r="V30" s="209"/>
      <c r="W30" s="209"/>
      <c r="X30" s="209"/>
      <c r="Y30" s="209"/>
      <c r="Z30" s="209"/>
      <c r="AA30" s="209"/>
      <c r="AB30" s="209"/>
      <c r="AC30" s="209"/>
      <c r="AD30" s="209"/>
      <c r="AE30" s="209"/>
      <c r="AF30" s="209"/>
      <c r="AG30" s="209"/>
      <c r="AH30" s="209"/>
      <c r="AI30" s="209"/>
    </row>
    <row r="31" spans="1:35" ht="15" customHeight="1" x14ac:dyDescent="0.25">
      <c r="A31" s="74" t="s">
        <v>236</v>
      </c>
      <c r="B31" s="250"/>
      <c r="C31" s="251"/>
      <c r="D31" s="46"/>
      <c r="E31" s="46"/>
      <c r="F31" s="154">
        <f>IF('Exhibit 1-Units'!B$11,E31/'Exhibit 1-Units'!B$11,)</f>
        <v>0</v>
      </c>
      <c r="G31" s="209"/>
      <c r="H31" s="210"/>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row>
    <row r="32" spans="1:35" ht="15" customHeight="1" x14ac:dyDescent="0.25">
      <c r="A32" s="74" t="s">
        <v>236</v>
      </c>
      <c r="B32" s="250"/>
      <c r="C32" s="251"/>
      <c r="D32" s="46"/>
      <c r="E32" s="46"/>
      <c r="F32" s="154">
        <f>IF('Exhibit 1-Units'!B$11,E32/'Exhibit 1-Units'!B$11,)</f>
        <v>0</v>
      </c>
      <c r="G32" s="209"/>
      <c r="H32" s="210"/>
      <c r="I32" s="209"/>
      <c r="J32" s="209"/>
      <c r="K32" s="209"/>
      <c r="L32" s="209"/>
      <c r="M32" s="209"/>
      <c r="N32" s="209"/>
      <c r="O32" s="209"/>
      <c r="P32" s="209"/>
      <c r="Q32" s="209"/>
      <c r="R32" s="209"/>
      <c r="S32" s="209"/>
      <c r="T32" s="209"/>
      <c r="U32" s="209"/>
      <c r="V32" s="209"/>
      <c r="W32" s="209"/>
      <c r="X32" s="209"/>
      <c r="Y32" s="209"/>
      <c r="Z32" s="209"/>
      <c r="AA32" s="209"/>
      <c r="AB32" s="209"/>
      <c r="AC32" s="209"/>
      <c r="AD32" s="209"/>
      <c r="AE32" s="209"/>
      <c r="AF32" s="209"/>
      <c r="AG32" s="209"/>
      <c r="AH32" s="209"/>
      <c r="AI32" s="209"/>
    </row>
    <row r="33" spans="1:35" ht="15" customHeight="1" x14ac:dyDescent="0.25">
      <c r="A33" s="74" t="s">
        <v>236</v>
      </c>
      <c r="B33" s="250"/>
      <c r="C33" s="251"/>
      <c r="D33" s="46"/>
      <c r="E33" s="46"/>
      <c r="F33" s="154">
        <f>IF('Exhibit 1-Units'!B$11,E33/'Exhibit 1-Units'!B$11,)</f>
        <v>0</v>
      </c>
      <c r="G33" s="209"/>
      <c r="H33" s="210"/>
      <c r="I33" s="209"/>
      <c r="J33" s="209"/>
      <c r="K33" s="209"/>
      <c r="L33" s="209"/>
      <c r="M33" s="209"/>
      <c r="N33" s="209"/>
      <c r="O33" s="209"/>
      <c r="P33" s="209"/>
      <c r="Q33" s="209"/>
      <c r="R33" s="209"/>
      <c r="S33" s="209"/>
      <c r="T33" s="209"/>
      <c r="U33" s="209"/>
      <c r="V33" s="209"/>
      <c r="W33" s="209"/>
      <c r="X33" s="209"/>
      <c r="Y33" s="209"/>
      <c r="Z33" s="209"/>
      <c r="AA33" s="209"/>
      <c r="AB33" s="209"/>
      <c r="AC33" s="209"/>
      <c r="AD33" s="209"/>
      <c r="AE33" s="209"/>
      <c r="AF33" s="209"/>
      <c r="AG33" s="209"/>
      <c r="AH33" s="209"/>
      <c r="AI33" s="209"/>
    </row>
    <row r="34" spans="1:35" ht="15" customHeight="1" x14ac:dyDescent="0.25">
      <c r="A34" s="78" t="s">
        <v>154</v>
      </c>
      <c r="B34" s="15"/>
      <c r="C34" s="16"/>
      <c r="D34" s="23">
        <f>SUM(D17:D33)</f>
        <v>0</v>
      </c>
      <c r="E34" s="23">
        <f>SUM(E17:E33)</f>
        <v>0</v>
      </c>
      <c r="F34" s="155">
        <f t="shared" ref="F34:N34" si="3">SUM(F17:F33)</f>
        <v>0</v>
      </c>
      <c r="G34" s="23">
        <f t="shared" si="3"/>
        <v>0</v>
      </c>
      <c r="H34" s="23">
        <f t="shared" si="3"/>
        <v>0</v>
      </c>
      <c r="I34" s="23">
        <f t="shared" si="3"/>
        <v>0</v>
      </c>
      <c r="J34" s="23">
        <f t="shared" si="3"/>
        <v>0</v>
      </c>
      <c r="K34" s="24">
        <f t="shared" si="3"/>
        <v>0</v>
      </c>
      <c r="L34" s="23">
        <f t="shared" si="3"/>
        <v>0</v>
      </c>
      <c r="M34" s="23">
        <f t="shared" si="3"/>
        <v>0</v>
      </c>
      <c r="N34" s="23">
        <f t="shared" si="3"/>
        <v>0</v>
      </c>
      <c r="O34" s="23">
        <f>SUM(O17:O33)</f>
        <v>0</v>
      </c>
      <c r="P34" s="23">
        <f>SUM(P17:P33)</f>
        <v>0</v>
      </c>
      <c r="Q34" s="23">
        <f t="shared" ref="Q34:X34" si="4">SUM(Q17:Q33)</f>
        <v>0</v>
      </c>
      <c r="R34" s="23">
        <f t="shared" si="4"/>
        <v>0</v>
      </c>
      <c r="S34" s="23">
        <f t="shared" si="4"/>
        <v>0</v>
      </c>
      <c r="T34" s="23">
        <f t="shared" si="4"/>
        <v>0</v>
      </c>
      <c r="U34" s="23">
        <f t="shared" si="4"/>
        <v>0</v>
      </c>
      <c r="V34" s="23">
        <f t="shared" si="4"/>
        <v>0</v>
      </c>
      <c r="W34" s="23">
        <f t="shared" si="4"/>
        <v>0</v>
      </c>
      <c r="X34" s="23">
        <f t="shared" si="4"/>
        <v>0</v>
      </c>
      <c r="Y34" s="24">
        <f>SUM(Y17:Y33)</f>
        <v>0</v>
      </c>
      <c r="Z34" s="24">
        <f t="shared" ref="Z34:AI34" si="5">SUM(Z17:Z33)</f>
        <v>0</v>
      </c>
      <c r="AA34" s="24">
        <f t="shared" si="5"/>
        <v>0</v>
      </c>
      <c r="AB34" s="24">
        <f t="shared" si="5"/>
        <v>0</v>
      </c>
      <c r="AC34" s="24">
        <f t="shared" si="5"/>
        <v>0</v>
      </c>
      <c r="AD34" s="24">
        <f t="shared" si="5"/>
        <v>0</v>
      </c>
      <c r="AE34" s="24">
        <f t="shared" si="5"/>
        <v>0</v>
      </c>
      <c r="AF34" s="24">
        <f t="shared" si="5"/>
        <v>0</v>
      </c>
      <c r="AG34" s="24">
        <f t="shared" si="5"/>
        <v>0</v>
      </c>
      <c r="AH34" s="24">
        <f t="shared" si="5"/>
        <v>0</v>
      </c>
      <c r="AI34" s="27">
        <f t="shared" si="5"/>
        <v>0</v>
      </c>
    </row>
    <row r="35" spans="1:35" ht="15" customHeight="1" thickBot="1" x14ac:dyDescent="0.3">
      <c r="A35" s="247" t="s">
        <v>37</v>
      </c>
      <c r="B35" s="248"/>
      <c r="C35" s="249"/>
      <c r="D35" s="85">
        <f t="shared" ref="D35:Y35" si="6">SUM(D15-D34)</f>
        <v>0</v>
      </c>
      <c r="E35" s="85">
        <f t="shared" si="6"/>
        <v>0</v>
      </c>
      <c r="F35" s="85">
        <f t="shared" si="6"/>
        <v>0</v>
      </c>
      <c r="G35" s="85">
        <f t="shared" si="6"/>
        <v>0</v>
      </c>
      <c r="H35" s="85">
        <f t="shared" si="6"/>
        <v>0</v>
      </c>
      <c r="I35" s="85">
        <f t="shared" si="6"/>
        <v>0</v>
      </c>
      <c r="J35" s="85">
        <f t="shared" si="6"/>
        <v>0</v>
      </c>
      <c r="K35" s="86">
        <f t="shared" si="6"/>
        <v>0</v>
      </c>
      <c r="L35" s="85">
        <f t="shared" si="6"/>
        <v>0</v>
      </c>
      <c r="M35" s="85">
        <f t="shared" si="6"/>
        <v>0</v>
      </c>
      <c r="N35" s="85">
        <f t="shared" si="6"/>
        <v>0</v>
      </c>
      <c r="O35" s="85">
        <f t="shared" si="6"/>
        <v>0</v>
      </c>
      <c r="P35" s="85">
        <f t="shared" si="6"/>
        <v>0</v>
      </c>
      <c r="Q35" s="85">
        <f t="shared" si="6"/>
        <v>0</v>
      </c>
      <c r="R35" s="85">
        <f t="shared" si="6"/>
        <v>0</v>
      </c>
      <c r="S35" s="85">
        <f t="shared" si="6"/>
        <v>0</v>
      </c>
      <c r="T35" s="85">
        <f t="shared" si="6"/>
        <v>0</v>
      </c>
      <c r="U35" s="85">
        <f t="shared" si="6"/>
        <v>0</v>
      </c>
      <c r="V35" s="85">
        <f t="shared" si="6"/>
        <v>0</v>
      </c>
      <c r="W35" s="85">
        <f t="shared" si="6"/>
        <v>0</v>
      </c>
      <c r="X35" s="85">
        <f t="shared" si="6"/>
        <v>0</v>
      </c>
      <c r="Y35" s="86">
        <f t="shared" si="6"/>
        <v>0</v>
      </c>
      <c r="Z35" s="86">
        <f t="shared" ref="Z35:AI35" si="7">SUM(Z15-Z34)</f>
        <v>0</v>
      </c>
      <c r="AA35" s="86">
        <f t="shared" si="7"/>
        <v>0</v>
      </c>
      <c r="AB35" s="86">
        <f t="shared" si="7"/>
        <v>0</v>
      </c>
      <c r="AC35" s="86">
        <f t="shared" si="7"/>
        <v>0</v>
      </c>
      <c r="AD35" s="86">
        <f t="shared" si="7"/>
        <v>0</v>
      </c>
      <c r="AE35" s="86">
        <f t="shared" si="7"/>
        <v>0</v>
      </c>
      <c r="AF35" s="86">
        <f t="shared" si="7"/>
        <v>0</v>
      </c>
      <c r="AG35" s="86">
        <f t="shared" si="7"/>
        <v>0</v>
      </c>
      <c r="AH35" s="86">
        <f t="shared" si="7"/>
        <v>0</v>
      </c>
      <c r="AI35" s="87">
        <f t="shared" si="7"/>
        <v>0</v>
      </c>
    </row>
    <row r="36" spans="1:35" x14ac:dyDescent="0.25">
      <c r="A36" s="235" t="s">
        <v>247</v>
      </c>
      <c r="B36" s="235"/>
      <c r="C36" s="235"/>
      <c r="D36" s="235"/>
      <c r="E36" s="235"/>
      <c r="F36" s="235"/>
    </row>
    <row r="38" spans="1:35" ht="15" customHeight="1" x14ac:dyDescent="0.25">
      <c r="A38" s="183" t="s">
        <v>240</v>
      </c>
      <c r="B38" s="184"/>
      <c r="C38" s="184"/>
      <c r="D38" s="184"/>
      <c r="E38" s="196"/>
      <c r="F38" s="184"/>
      <c r="G38" s="196"/>
      <c r="H38" s="196"/>
      <c r="I38" s="196"/>
      <c r="J38" s="196"/>
      <c r="K38" s="196"/>
      <c r="L38" s="196"/>
      <c r="M38" s="196"/>
      <c r="N38" s="196"/>
      <c r="O38" s="196"/>
      <c r="P38" s="196"/>
      <c r="Q38" s="196"/>
      <c r="R38" s="196"/>
      <c r="S38" s="196"/>
      <c r="T38" s="196"/>
      <c r="U38" s="196"/>
      <c r="V38" s="196"/>
      <c r="W38" s="196"/>
      <c r="X38" s="196"/>
      <c r="Y38" s="196"/>
      <c r="Z38" s="196"/>
      <c r="AA38" s="196"/>
      <c r="AB38" s="196"/>
      <c r="AC38" s="196"/>
      <c r="AD38" s="196"/>
      <c r="AE38" s="196"/>
      <c r="AF38" s="196"/>
      <c r="AG38" s="196"/>
      <c r="AH38" s="196"/>
      <c r="AI38" s="228"/>
    </row>
    <row r="39" spans="1:35" s="186" customFormat="1" x14ac:dyDescent="0.25">
      <c r="A39" s="232" t="s">
        <v>241</v>
      </c>
      <c r="B39" s="233"/>
      <c r="C39" s="234"/>
      <c r="D39" s="185"/>
      <c r="E39" s="230"/>
      <c r="F39" s="185"/>
      <c r="G39" s="230"/>
      <c r="H39" s="230"/>
      <c r="I39" s="230"/>
      <c r="J39" s="230"/>
      <c r="K39" s="230"/>
      <c r="L39" s="230"/>
      <c r="M39" s="230"/>
      <c r="N39" s="230"/>
      <c r="O39" s="230"/>
      <c r="P39" s="230"/>
      <c r="Q39" s="230"/>
      <c r="R39" s="230"/>
      <c r="S39" s="230"/>
      <c r="T39" s="230"/>
      <c r="U39" s="230"/>
      <c r="V39" s="230"/>
      <c r="W39" s="230"/>
      <c r="X39" s="230"/>
      <c r="Y39" s="230"/>
      <c r="Z39" s="230"/>
      <c r="AA39" s="230"/>
      <c r="AB39" s="230"/>
      <c r="AC39" s="230"/>
      <c r="AD39" s="230"/>
      <c r="AE39" s="230"/>
      <c r="AF39" s="230"/>
      <c r="AG39" s="230"/>
      <c r="AH39" s="230"/>
      <c r="AI39" s="230"/>
    </row>
    <row r="40" spans="1:35" s="186" customFormat="1" x14ac:dyDescent="0.25">
      <c r="A40" s="232" t="s">
        <v>242</v>
      </c>
      <c r="B40" s="233"/>
      <c r="C40" s="234"/>
      <c r="D40" s="185"/>
      <c r="E40" s="230"/>
      <c r="F40" s="185"/>
      <c r="G40" s="230"/>
      <c r="H40" s="230"/>
      <c r="I40" s="230"/>
      <c r="J40" s="230"/>
      <c r="K40" s="230"/>
      <c r="L40" s="230"/>
      <c r="M40" s="230"/>
      <c r="N40" s="230"/>
      <c r="O40" s="230"/>
      <c r="P40" s="230"/>
      <c r="Q40" s="230"/>
      <c r="R40" s="230"/>
      <c r="S40" s="230"/>
      <c r="T40" s="230"/>
      <c r="U40" s="230"/>
      <c r="V40" s="230"/>
      <c r="W40" s="230"/>
      <c r="X40" s="230"/>
      <c r="Y40" s="230"/>
      <c r="Z40" s="230"/>
      <c r="AA40" s="230"/>
      <c r="AB40" s="230"/>
      <c r="AC40" s="230"/>
      <c r="AD40" s="230"/>
      <c r="AE40" s="230"/>
      <c r="AF40" s="230"/>
      <c r="AG40" s="230"/>
      <c r="AH40" s="230"/>
      <c r="AI40" s="230"/>
    </row>
    <row r="41" spans="1:35" s="186" customFormat="1" x14ac:dyDescent="0.25">
      <c r="A41" s="232" t="s">
        <v>243</v>
      </c>
      <c r="B41" s="233"/>
      <c r="C41" s="234"/>
      <c r="D41" s="185"/>
      <c r="E41" s="230"/>
      <c r="F41" s="185"/>
      <c r="G41" s="230"/>
      <c r="H41" s="230"/>
      <c r="I41" s="230"/>
      <c r="J41" s="230"/>
      <c r="K41" s="230"/>
      <c r="L41" s="230"/>
      <c r="M41" s="230"/>
      <c r="N41" s="230"/>
      <c r="O41" s="230"/>
      <c r="P41" s="230"/>
      <c r="Q41" s="230"/>
      <c r="R41" s="230"/>
      <c r="S41" s="230"/>
      <c r="T41" s="230"/>
      <c r="U41" s="230"/>
      <c r="V41" s="230"/>
      <c r="W41" s="230"/>
      <c r="X41" s="230"/>
      <c r="Y41" s="230"/>
      <c r="Z41" s="230"/>
      <c r="AA41" s="230"/>
      <c r="AB41" s="230"/>
      <c r="AC41" s="230"/>
      <c r="AD41" s="230"/>
      <c r="AE41" s="230"/>
      <c r="AF41" s="230"/>
      <c r="AG41" s="230"/>
      <c r="AH41" s="230"/>
      <c r="AI41" s="230"/>
    </row>
    <row r="42" spans="1:35" s="186" customFormat="1" x14ac:dyDescent="0.25">
      <c r="A42" s="187" t="s">
        <v>236</v>
      </c>
      <c r="B42" s="236"/>
      <c r="C42" s="237"/>
      <c r="D42" s="185"/>
      <c r="E42" s="230"/>
      <c r="F42" s="185"/>
      <c r="G42" s="230"/>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row>
    <row r="43" spans="1:35" s="186" customFormat="1" x14ac:dyDescent="0.25">
      <c r="A43" s="232" t="s">
        <v>246</v>
      </c>
      <c r="B43" s="233"/>
      <c r="C43" s="234"/>
      <c r="D43" s="185"/>
      <c r="E43" s="198">
        <f>SUM(E39:E42)</f>
        <v>0</v>
      </c>
      <c r="F43" s="198"/>
      <c r="G43" s="198">
        <f t="shared" ref="G43:AI43" si="8">SUM(G39:G42)</f>
        <v>0</v>
      </c>
      <c r="H43" s="198">
        <f t="shared" si="8"/>
        <v>0</v>
      </c>
      <c r="I43" s="198">
        <f t="shared" si="8"/>
        <v>0</v>
      </c>
      <c r="J43" s="198">
        <f t="shared" si="8"/>
        <v>0</v>
      </c>
      <c r="K43" s="198">
        <f t="shared" si="8"/>
        <v>0</v>
      </c>
      <c r="L43" s="198">
        <f t="shared" si="8"/>
        <v>0</v>
      </c>
      <c r="M43" s="198">
        <f t="shared" si="8"/>
        <v>0</v>
      </c>
      <c r="N43" s="198">
        <f t="shared" si="8"/>
        <v>0</v>
      </c>
      <c r="O43" s="198">
        <f t="shared" si="8"/>
        <v>0</v>
      </c>
      <c r="P43" s="198">
        <f t="shared" si="8"/>
        <v>0</v>
      </c>
      <c r="Q43" s="198">
        <f t="shared" si="8"/>
        <v>0</v>
      </c>
      <c r="R43" s="198">
        <f t="shared" si="8"/>
        <v>0</v>
      </c>
      <c r="S43" s="198">
        <f t="shared" si="8"/>
        <v>0</v>
      </c>
      <c r="T43" s="198">
        <f t="shared" si="8"/>
        <v>0</v>
      </c>
      <c r="U43" s="198">
        <f t="shared" si="8"/>
        <v>0</v>
      </c>
      <c r="V43" s="198">
        <f t="shared" si="8"/>
        <v>0</v>
      </c>
      <c r="W43" s="198">
        <f t="shared" si="8"/>
        <v>0</v>
      </c>
      <c r="X43" s="198">
        <f t="shared" si="8"/>
        <v>0</v>
      </c>
      <c r="Y43" s="198">
        <f t="shared" si="8"/>
        <v>0</v>
      </c>
      <c r="Z43" s="198">
        <f t="shared" si="8"/>
        <v>0</v>
      </c>
      <c r="AA43" s="198">
        <f t="shared" si="8"/>
        <v>0</v>
      </c>
      <c r="AB43" s="198">
        <f t="shared" si="8"/>
        <v>0</v>
      </c>
      <c r="AC43" s="198">
        <f t="shared" si="8"/>
        <v>0</v>
      </c>
      <c r="AD43" s="198">
        <f t="shared" si="8"/>
        <v>0</v>
      </c>
      <c r="AE43" s="198">
        <f t="shared" si="8"/>
        <v>0</v>
      </c>
      <c r="AF43" s="198">
        <f t="shared" si="8"/>
        <v>0</v>
      </c>
      <c r="AG43" s="198">
        <f t="shared" si="8"/>
        <v>0</v>
      </c>
      <c r="AH43" s="198">
        <f t="shared" si="8"/>
        <v>0</v>
      </c>
      <c r="AI43" s="198">
        <f t="shared" si="8"/>
        <v>0</v>
      </c>
    </row>
    <row r="44" spans="1:35" ht="15" customHeight="1" x14ac:dyDescent="0.25">
      <c r="A44" s="188" t="s">
        <v>244</v>
      </c>
      <c r="B44" s="189"/>
      <c r="C44" s="189"/>
      <c r="D44" s="189"/>
      <c r="E44" s="197"/>
      <c r="F44" s="189"/>
      <c r="G44" s="197"/>
      <c r="H44" s="197"/>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7"/>
      <c r="AF44" s="197"/>
      <c r="AG44" s="197"/>
      <c r="AH44" s="197"/>
      <c r="AI44" s="229"/>
    </row>
    <row r="45" spans="1:35" s="186" customFormat="1" x14ac:dyDescent="0.25">
      <c r="A45" s="232" t="s">
        <v>245</v>
      </c>
      <c r="B45" s="233"/>
      <c r="C45" s="234"/>
      <c r="D45" s="185"/>
      <c r="E45" s="198">
        <f>SUM(E35-E43)</f>
        <v>0</v>
      </c>
      <c r="F45" s="198"/>
      <c r="G45" s="198">
        <f t="shared" ref="G45:AI45" si="9">SUM(G35-G43)</f>
        <v>0</v>
      </c>
      <c r="H45" s="198">
        <f t="shared" si="9"/>
        <v>0</v>
      </c>
      <c r="I45" s="198">
        <f t="shared" si="9"/>
        <v>0</v>
      </c>
      <c r="J45" s="198">
        <f t="shared" si="9"/>
        <v>0</v>
      </c>
      <c r="K45" s="198">
        <f t="shared" si="9"/>
        <v>0</v>
      </c>
      <c r="L45" s="198">
        <f t="shared" si="9"/>
        <v>0</v>
      </c>
      <c r="M45" s="198">
        <f t="shared" si="9"/>
        <v>0</v>
      </c>
      <c r="N45" s="198">
        <f t="shared" si="9"/>
        <v>0</v>
      </c>
      <c r="O45" s="198">
        <f t="shared" si="9"/>
        <v>0</v>
      </c>
      <c r="P45" s="198">
        <f t="shared" si="9"/>
        <v>0</v>
      </c>
      <c r="Q45" s="198">
        <f t="shared" si="9"/>
        <v>0</v>
      </c>
      <c r="R45" s="198">
        <f t="shared" si="9"/>
        <v>0</v>
      </c>
      <c r="S45" s="198">
        <f t="shared" si="9"/>
        <v>0</v>
      </c>
      <c r="T45" s="198">
        <f t="shared" si="9"/>
        <v>0</v>
      </c>
      <c r="U45" s="198">
        <f t="shared" si="9"/>
        <v>0</v>
      </c>
      <c r="V45" s="198">
        <f t="shared" si="9"/>
        <v>0</v>
      </c>
      <c r="W45" s="198">
        <f t="shared" si="9"/>
        <v>0</v>
      </c>
      <c r="X45" s="198">
        <f t="shared" si="9"/>
        <v>0</v>
      </c>
      <c r="Y45" s="198">
        <f t="shared" si="9"/>
        <v>0</v>
      </c>
      <c r="Z45" s="198">
        <f t="shared" si="9"/>
        <v>0</v>
      </c>
      <c r="AA45" s="198">
        <f t="shared" si="9"/>
        <v>0</v>
      </c>
      <c r="AB45" s="198">
        <f t="shared" si="9"/>
        <v>0</v>
      </c>
      <c r="AC45" s="198">
        <f t="shared" si="9"/>
        <v>0</v>
      </c>
      <c r="AD45" s="198">
        <f t="shared" si="9"/>
        <v>0</v>
      </c>
      <c r="AE45" s="198">
        <f t="shared" si="9"/>
        <v>0</v>
      </c>
      <c r="AF45" s="198">
        <f t="shared" si="9"/>
        <v>0</v>
      </c>
      <c r="AG45" s="198">
        <f t="shared" si="9"/>
        <v>0</v>
      </c>
      <c r="AH45" s="198">
        <f t="shared" si="9"/>
        <v>0</v>
      </c>
      <c r="AI45" s="198">
        <f t="shared" si="9"/>
        <v>0</v>
      </c>
    </row>
  </sheetData>
  <sheetProtection algorithmName="SHA-512" hashValue="lFmfRdIgOdJELxc1wt9fTcEQMKomuLJmcnxF/S0i6EzZY0WrZ6aynaIE20Rp471+lWYpM95hkk2uYbpXdoRHmg==" saltValue="/ktsJQSKd3GB/FhgZVSmJg==" spinCount="100000" sheet="1" selectLockedCells="1"/>
  <protectedRanges>
    <protectedRange algorithmName="SHA-512" hashValue="uGjpcb6iSprez6YqIcUJ9EPguWjwwpUWqtXCzbNoMPQOANk5+rHXIgCai3H841soWf6mKBjId2hji/R4y2P85g==" saltValue="1xjH5zDgY0z85n1akNJh3Q==" spinCount="100000" sqref="C8 B9 B13 C12 D17:E33 B30:C33 G14:AI14 G10:AI10 G17:AI33" name="Exhibit 3"/>
  </protectedRanges>
  <customSheetViews>
    <customSheetView guid="{C743B51B-016A-474F-AFC1-E2C80BF03739}" showGridLines="0" showRowCol="0">
      <selection activeCell="D14" activeCellId="8" sqref="B6 B6 C5:C6 B10 C9:C10 G7:Q7 G11:Q11 G14:Q27 D14:E27"/>
      <pageMargins left="0.5" right="0.5" top="0.5" bottom="0.5" header="0.3" footer="0.3"/>
      <pageSetup paperSize="5" orientation="landscape" r:id="rId1"/>
    </customSheetView>
  </customSheetViews>
  <mergeCells count="17">
    <mergeCell ref="A1:AI2"/>
    <mergeCell ref="A11:F11"/>
    <mergeCell ref="A7:F7"/>
    <mergeCell ref="A35:C35"/>
    <mergeCell ref="B33:C33"/>
    <mergeCell ref="B30:C30"/>
    <mergeCell ref="B31:C31"/>
    <mergeCell ref="B32:C32"/>
    <mergeCell ref="A10:B10"/>
    <mergeCell ref="A22:C22"/>
    <mergeCell ref="A45:C45"/>
    <mergeCell ref="A43:C43"/>
    <mergeCell ref="A36:F36"/>
    <mergeCell ref="A39:C39"/>
    <mergeCell ref="A40:C40"/>
    <mergeCell ref="A41:C41"/>
    <mergeCell ref="B42:C42"/>
  </mergeCells>
  <phoneticPr fontId="31" type="noConversion"/>
  <pageMargins left="0.5" right="0.5" top="0.5" bottom="0.5" header="0.3" footer="0.3"/>
  <pageSetup paperSize="17" scale="54" orientation="landscape" r:id="rId2"/>
  <ignoredErrors>
    <ignoredError sqref="F34:F35" evalErro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21"/>
  <sheetViews>
    <sheetView showGridLines="0" workbookViewId="0">
      <selection activeCell="C19" sqref="C19"/>
    </sheetView>
  </sheetViews>
  <sheetFormatPr defaultRowHeight="15" x14ac:dyDescent="0.25"/>
  <cols>
    <col min="1" max="1" width="9.28515625" customWidth="1"/>
    <col min="2" max="2" width="31.140625" customWidth="1"/>
    <col min="3" max="3" width="14.85546875" customWidth="1"/>
  </cols>
  <sheetData>
    <row r="1" spans="1:3" x14ac:dyDescent="0.25">
      <c r="A1" s="238" t="s">
        <v>84</v>
      </c>
      <c r="B1" s="239"/>
      <c r="C1" s="240"/>
    </row>
    <row r="2" spans="1:3" x14ac:dyDescent="0.25">
      <c r="A2" s="241"/>
      <c r="B2" s="242"/>
      <c r="C2" s="243"/>
    </row>
    <row r="3" spans="1:3" ht="15" customHeight="1" x14ac:dyDescent="0.25">
      <c r="A3" s="327" t="s">
        <v>49</v>
      </c>
      <c r="B3" s="328"/>
      <c r="C3" s="112" t="s">
        <v>50</v>
      </c>
    </row>
    <row r="4" spans="1:3" ht="15" customHeight="1" x14ac:dyDescent="0.25">
      <c r="A4" s="325" t="s">
        <v>51</v>
      </c>
      <c r="B4" s="326"/>
      <c r="C4" s="47"/>
    </row>
    <row r="5" spans="1:3" ht="15" customHeight="1" x14ac:dyDescent="0.25">
      <c r="A5" s="325" t="s">
        <v>199</v>
      </c>
      <c r="B5" s="326"/>
      <c r="C5" s="47"/>
    </row>
    <row r="6" spans="1:3" ht="15" customHeight="1" x14ac:dyDescent="0.25">
      <c r="A6" s="325" t="s">
        <v>197</v>
      </c>
      <c r="B6" s="326"/>
      <c r="C6" s="47"/>
    </row>
    <row r="7" spans="1:3" ht="15" customHeight="1" x14ac:dyDescent="0.25">
      <c r="A7" s="325" t="s">
        <v>52</v>
      </c>
      <c r="B7" s="326"/>
      <c r="C7" s="47"/>
    </row>
    <row r="8" spans="1:3" ht="15" customHeight="1" x14ac:dyDescent="0.25">
      <c r="A8" s="325" t="s">
        <v>53</v>
      </c>
      <c r="B8" s="326"/>
      <c r="C8" s="47"/>
    </row>
    <row r="9" spans="1:3" ht="15" customHeight="1" x14ac:dyDescent="0.25">
      <c r="A9" s="325" t="s">
        <v>54</v>
      </c>
      <c r="B9" s="326"/>
      <c r="C9" s="47"/>
    </row>
    <row r="10" spans="1:3" ht="15" customHeight="1" x14ac:dyDescent="0.25">
      <c r="A10" s="325" t="s">
        <v>55</v>
      </c>
      <c r="B10" s="326"/>
      <c r="C10" s="47"/>
    </row>
    <row r="11" spans="1:3" ht="15" customHeight="1" x14ac:dyDescent="0.25">
      <c r="A11" s="325" t="s">
        <v>56</v>
      </c>
      <c r="B11" s="326"/>
      <c r="C11" s="47"/>
    </row>
    <row r="12" spans="1:3" ht="15" customHeight="1" x14ac:dyDescent="0.25">
      <c r="A12" s="325" t="s">
        <v>57</v>
      </c>
      <c r="B12" s="326"/>
      <c r="C12" s="47"/>
    </row>
    <row r="13" spans="1:3" ht="15" customHeight="1" x14ac:dyDescent="0.25">
      <c r="A13" s="325" t="s">
        <v>198</v>
      </c>
      <c r="B13" s="326"/>
      <c r="C13" s="47"/>
    </row>
    <row r="14" spans="1:3" ht="15" customHeight="1" x14ac:dyDescent="0.25">
      <c r="A14" s="325" t="s">
        <v>58</v>
      </c>
      <c r="B14" s="326"/>
      <c r="C14" s="47"/>
    </row>
    <row r="15" spans="1:3" ht="15" customHeight="1" x14ac:dyDescent="0.25">
      <c r="A15" s="325" t="s">
        <v>59</v>
      </c>
      <c r="B15" s="326"/>
      <c r="C15" s="47"/>
    </row>
    <row r="16" spans="1:3" ht="15" customHeight="1" x14ac:dyDescent="0.25">
      <c r="A16" s="325" t="s">
        <v>60</v>
      </c>
      <c r="B16" s="326"/>
      <c r="C16" s="47"/>
    </row>
    <row r="17" spans="1:3" ht="15" customHeight="1" x14ac:dyDescent="0.25">
      <c r="A17" s="325" t="s">
        <v>248</v>
      </c>
      <c r="B17" s="326"/>
      <c r="C17" s="47"/>
    </row>
    <row r="18" spans="1:3" ht="15" customHeight="1" x14ac:dyDescent="0.25">
      <c r="A18" s="110" t="s">
        <v>94</v>
      </c>
      <c r="B18" s="111"/>
      <c r="C18" s="47"/>
    </row>
    <row r="19" spans="1:3" ht="15" customHeight="1" x14ac:dyDescent="0.25">
      <c r="A19" s="110" t="s">
        <v>94</v>
      </c>
      <c r="B19" s="111"/>
      <c r="C19" s="47"/>
    </row>
    <row r="20" spans="1:3" ht="15" customHeight="1" x14ac:dyDescent="0.25">
      <c r="A20" s="110" t="s">
        <v>94</v>
      </c>
      <c r="B20" s="111"/>
      <c r="C20" s="47"/>
    </row>
    <row r="21" spans="1:3" ht="15" customHeight="1" thickBot="1" x14ac:dyDescent="0.3">
      <c r="A21" s="17" t="s">
        <v>61</v>
      </c>
      <c r="B21" s="63"/>
      <c r="C21" s="28">
        <f>SUM(C4:C20)</f>
        <v>0</v>
      </c>
    </row>
  </sheetData>
  <sheetProtection algorithmName="SHA-512" hashValue="yuWcpxwjaW1+EFMvhKkp/ka11K3mN94YNxCP7ObKDRh1bg3WubeFqYGpCnKD4OpWM7B8C7x2ze906MBcPllpBw==" saltValue="AGDg73DWLXNXPsqXTLU/Pg==" spinCount="100000" sheet="1" selectLockedCells="1"/>
  <protectedRanges>
    <protectedRange sqref="B18:B20 C4:C20" name="Exhibit 4"/>
  </protectedRanges>
  <customSheetViews>
    <customSheetView guid="{C743B51B-016A-474F-AFC1-E2C80BF03739}" showGridLines="0" showRowCol="0">
      <selection activeCell="B4" sqref="B4"/>
      <pageMargins left="0.7" right="0.7" top="0.75" bottom="0.75" header="0.3" footer="0.3"/>
      <pageSetup orientation="portrait" r:id="rId1"/>
    </customSheetView>
  </customSheetViews>
  <mergeCells count="16">
    <mergeCell ref="A17:B17"/>
    <mergeCell ref="A1:C2"/>
    <mergeCell ref="A3:B3"/>
    <mergeCell ref="A4:B4"/>
    <mergeCell ref="A5:B5"/>
    <mergeCell ref="A6:B6"/>
    <mergeCell ref="A7:B7"/>
    <mergeCell ref="A13:B13"/>
    <mergeCell ref="A14:B14"/>
    <mergeCell ref="A15:B15"/>
    <mergeCell ref="A16:B16"/>
    <mergeCell ref="A8:B8"/>
    <mergeCell ref="A9:B9"/>
    <mergeCell ref="A10:B10"/>
    <mergeCell ref="A11:B11"/>
    <mergeCell ref="A12:B12"/>
  </mergeCells>
  <pageMargins left="0.7" right="0.7" top="0.75" bottom="0.75" header="0.3" footer="0.3"/>
  <pageSetup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39"/>
  <sheetViews>
    <sheetView showGridLines="0" workbookViewId="0">
      <selection activeCell="E16" sqref="E16"/>
    </sheetView>
  </sheetViews>
  <sheetFormatPr defaultRowHeight="15" x14ac:dyDescent="0.25"/>
  <cols>
    <col min="1" max="1" width="6.7109375" customWidth="1"/>
    <col min="2" max="2" width="19.28515625" customWidth="1"/>
    <col min="3" max="3" width="9.28515625" bestFit="1" customWidth="1"/>
    <col min="9" max="9" width="10.7109375" customWidth="1"/>
  </cols>
  <sheetData>
    <row r="1" spans="1:10" x14ac:dyDescent="0.25">
      <c r="A1" s="238" t="s">
        <v>85</v>
      </c>
      <c r="B1" s="239"/>
      <c r="C1" s="239"/>
      <c r="D1" s="239"/>
      <c r="E1" s="239"/>
      <c r="F1" s="239"/>
      <c r="G1" s="239"/>
      <c r="H1" s="239"/>
      <c r="I1" s="240"/>
    </row>
    <row r="2" spans="1:10" x14ac:dyDescent="0.25">
      <c r="A2" s="241"/>
      <c r="B2" s="242"/>
      <c r="C2" s="242"/>
      <c r="D2" s="242"/>
      <c r="E2" s="242"/>
      <c r="F2" s="242"/>
      <c r="G2" s="242"/>
      <c r="H2" s="242"/>
      <c r="I2" s="243"/>
    </row>
    <row r="3" spans="1:10" s="9" customFormat="1" ht="15" customHeight="1" x14ac:dyDescent="0.2">
      <c r="A3" s="348"/>
      <c r="B3" s="349"/>
      <c r="C3" s="339" t="s">
        <v>62</v>
      </c>
      <c r="D3" s="339" t="s">
        <v>63</v>
      </c>
      <c r="E3" s="339" t="s">
        <v>136</v>
      </c>
      <c r="F3" s="18" t="s">
        <v>109</v>
      </c>
      <c r="G3" s="18" t="s">
        <v>109</v>
      </c>
      <c r="H3" s="18" t="s">
        <v>109</v>
      </c>
      <c r="I3" s="342" t="s">
        <v>64</v>
      </c>
    </row>
    <row r="4" spans="1:10" s="9" customFormat="1" ht="10.9" customHeight="1" x14ac:dyDescent="0.2">
      <c r="A4" s="350"/>
      <c r="B4" s="351"/>
      <c r="C4" s="340"/>
      <c r="D4" s="340"/>
      <c r="E4" s="340"/>
      <c r="F4" s="345" t="s">
        <v>110</v>
      </c>
      <c r="G4" s="346"/>
      <c r="H4" s="347"/>
      <c r="I4" s="343"/>
    </row>
    <row r="5" spans="1:10" s="9" customFormat="1" ht="15" customHeight="1" x14ac:dyDescent="0.2">
      <c r="A5" s="352"/>
      <c r="B5" s="353"/>
      <c r="C5" s="341"/>
      <c r="D5" s="341"/>
      <c r="E5" s="341"/>
      <c r="F5" s="48"/>
      <c r="G5" s="49"/>
      <c r="H5" s="49"/>
      <c r="I5" s="344"/>
    </row>
    <row r="6" spans="1:10" s="9" customFormat="1" ht="15" customHeight="1" x14ac:dyDescent="0.25">
      <c r="A6" s="329" t="s">
        <v>238</v>
      </c>
      <c r="B6" s="330"/>
      <c r="C6" s="330"/>
      <c r="D6" s="330"/>
      <c r="E6" s="330"/>
      <c r="F6" s="330"/>
      <c r="G6" s="330"/>
      <c r="H6" s="330"/>
      <c r="I6" s="331"/>
    </row>
    <row r="7" spans="1:10" s="9" customFormat="1" ht="15" customHeight="1" x14ac:dyDescent="0.2">
      <c r="A7" s="332" t="s">
        <v>249</v>
      </c>
      <c r="B7" s="333"/>
      <c r="C7" s="113"/>
      <c r="D7" s="113"/>
      <c r="E7" s="113"/>
      <c r="F7" s="113"/>
      <c r="G7" s="114"/>
      <c r="H7" s="114"/>
      <c r="I7" s="115">
        <f>SUM(C7:H7)</f>
        <v>0</v>
      </c>
      <c r="J7" s="180"/>
    </row>
    <row r="8" spans="1:10" s="9" customFormat="1" ht="15" customHeight="1" x14ac:dyDescent="0.25">
      <c r="A8" s="116" t="s">
        <v>65</v>
      </c>
      <c r="B8" s="117"/>
      <c r="C8" s="113"/>
      <c r="D8" s="113"/>
      <c r="E8" s="113"/>
      <c r="F8" s="113"/>
      <c r="G8" s="114"/>
      <c r="H8" s="114"/>
      <c r="I8" s="115">
        <f>SUM(C8:H8)</f>
        <v>0</v>
      </c>
      <c r="J8"/>
    </row>
    <row r="9" spans="1:10" s="9" customFormat="1" ht="15" customHeight="1" x14ac:dyDescent="0.2">
      <c r="A9" s="334" t="s">
        <v>82</v>
      </c>
      <c r="B9" s="335"/>
      <c r="C9" s="118">
        <f>SUM(C7:C8)</f>
        <v>0</v>
      </c>
      <c r="D9" s="118">
        <f t="shared" ref="D9:I9" si="0">SUM(D7:D8)</f>
        <v>0</v>
      </c>
      <c r="E9" s="118">
        <f t="shared" si="0"/>
        <v>0</v>
      </c>
      <c r="F9" s="118">
        <f t="shared" si="0"/>
        <v>0</v>
      </c>
      <c r="G9" s="118">
        <f>SUM(G7:G8)</f>
        <v>0</v>
      </c>
      <c r="H9" s="118">
        <f>SUM(H7:H8)</f>
        <v>0</v>
      </c>
      <c r="I9" s="115">
        <f t="shared" si="0"/>
        <v>0</v>
      </c>
    </row>
    <row r="10" spans="1:10" s="9" customFormat="1" ht="15" customHeight="1" x14ac:dyDescent="0.25">
      <c r="A10" s="329" t="s">
        <v>200</v>
      </c>
      <c r="B10" s="330"/>
      <c r="C10" s="330"/>
      <c r="D10" s="330"/>
      <c r="E10" s="330"/>
      <c r="F10" s="330"/>
      <c r="G10" s="330"/>
      <c r="H10" s="330"/>
      <c r="I10" s="331"/>
    </row>
    <row r="11" spans="1:10" s="9" customFormat="1" ht="15" customHeight="1" x14ac:dyDescent="0.2">
      <c r="A11" s="332" t="s">
        <v>66</v>
      </c>
      <c r="B11" s="333"/>
      <c r="C11" s="113"/>
      <c r="D11" s="113"/>
      <c r="E11" s="113"/>
      <c r="F11" s="113"/>
      <c r="G11" s="114"/>
      <c r="H11" s="114"/>
      <c r="I11" s="115">
        <f>SUM(C11:H11)</f>
        <v>0</v>
      </c>
    </row>
    <row r="12" spans="1:10" s="9" customFormat="1" ht="15" customHeight="1" x14ac:dyDescent="0.2">
      <c r="A12" s="332" t="s">
        <v>111</v>
      </c>
      <c r="B12" s="333"/>
      <c r="C12" s="113"/>
      <c r="D12" s="113"/>
      <c r="E12" s="113"/>
      <c r="F12" s="113"/>
      <c r="G12" s="114"/>
      <c r="H12" s="114"/>
      <c r="I12" s="115">
        <f>SUM(C12:H12)</f>
        <v>0</v>
      </c>
    </row>
    <row r="13" spans="1:10" s="9" customFormat="1" ht="15" customHeight="1" x14ac:dyDescent="0.2">
      <c r="A13" s="334" t="s">
        <v>82</v>
      </c>
      <c r="B13" s="335"/>
      <c r="C13" s="118">
        <f>SUM(C11:C12)</f>
        <v>0</v>
      </c>
      <c r="D13" s="118">
        <f t="shared" ref="D13:I13" si="1">SUM(D11:D12)</f>
        <v>0</v>
      </c>
      <c r="E13" s="118">
        <f t="shared" si="1"/>
        <v>0</v>
      </c>
      <c r="F13" s="118">
        <f t="shared" si="1"/>
        <v>0</v>
      </c>
      <c r="G13" s="118">
        <f>SUM(G11:G12)</f>
        <v>0</v>
      </c>
      <c r="H13" s="118">
        <f>SUM(H11:H12)</f>
        <v>0</v>
      </c>
      <c r="I13" s="115">
        <f t="shared" si="1"/>
        <v>0</v>
      </c>
    </row>
    <row r="14" spans="1:10" s="9" customFormat="1" ht="15" customHeight="1" x14ac:dyDescent="0.25">
      <c r="A14" s="329" t="s">
        <v>201</v>
      </c>
      <c r="B14" s="330"/>
      <c r="C14" s="330"/>
      <c r="D14" s="330"/>
      <c r="E14" s="330"/>
      <c r="F14" s="330"/>
      <c r="G14" s="330"/>
      <c r="H14" s="330"/>
      <c r="I14" s="331"/>
    </row>
    <row r="15" spans="1:10" s="9" customFormat="1" ht="15" customHeight="1" x14ac:dyDescent="0.2">
      <c r="A15" s="332" t="s">
        <v>67</v>
      </c>
      <c r="B15" s="333"/>
      <c r="C15" s="113"/>
      <c r="D15" s="113"/>
      <c r="E15" s="113"/>
      <c r="F15" s="113"/>
      <c r="G15" s="114"/>
      <c r="H15" s="114"/>
      <c r="I15" s="115">
        <f>SUM(C15:H15)</f>
        <v>0</v>
      </c>
    </row>
    <row r="16" spans="1:10" s="9" customFormat="1" ht="15" customHeight="1" x14ac:dyDescent="0.2">
      <c r="A16" s="332" t="s">
        <v>68</v>
      </c>
      <c r="B16" s="333"/>
      <c r="C16" s="113"/>
      <c r="D16" s="113"/>
      <c r="E16" s="113"/>
      <c r="F16" s="113"/>
      <c r="G16" s="114"/>
      <c r="H16" s="114"/>
      <c r="I16" s="115">
        <f>SUM(C16:H16)</f>
        <v>0</v>
      </c>
    </row>
    <row r="17" spans="1:9" s="9" customFormat="1" ht="15" customHeight="1" x14ac:dyDescent="0.2">
      <c r="A17" s="332" t="s">
        <v>69</v>
      </c>
      <c r="B17" s="333"/>
      <c r="C17" s="113"/>
      <c r="D17" s="113"/>
      <c r="E17" s="113"/>
      <c r="F17" s="113"/>
      <c r="G17" s="114"/>
      <c r="H17" s="114"/>
      <c r="I17" s="115">
        <f>SUM(C17:H17)</f>
        <v>0</v>
      </c>
    </row>
    <row r="18" spans="1:9" s="9" customFormat="1" ht="15" customHeight="1" x14ac:dyDescent="0.2">
      <c r="A18" s="332" t="s">
        <v>70</v>
      </c>
      <c r="B18" s="333"/>
      <c r="C18" s="113"/>
      <c r="D18" s="113"/>
      <c r="E18" s="113"/>
      <c r="F18" s="113"/>
      <c r="G18" s="114"/>
      <c r="H18" s="114"/>
      <c r="I18" s="115">
        <f>SUM(C18:H18)</f>
        <v>0</v>
      </c>
    </row>
    <row r="19" spans="1:9" s="9" customFormat="1" ht="15" customHeight="1" x14ac:dyDescent="0.2">
      <c r="A19" s="119" t="s">
        <v>97</v>
      </c>
      <c r="B19" s="120"/>
      <c r="C19" s="121"/>
      <c r="D19" s="121"/>
      <c r="E19" s="121"/>
      <c r="F19" s="121"/>
      <c r="G19" s="122"/>
      <c r="H19" s="122"/>
      <c r="I19" s="115">
        <f>SUM(C19:H19)</f>
        <v>0</v>
      </c>
    </row>
    <row r="20" spans="1:9" s="9" customFormat="1" ht="15" customHeight="1" x14ac:dyDescent="0.2">
      <c r="A20" s="334" t="s">
        <v>82</v>
      </c>
      <c r="B20" s="335"/>
      <c r="C20" s="118">
        <f>SUM(C15:C19)</f>
        <v>0</v>
      </c>
      <c r="D20" s="118">
        <f t="shared" ref="D20:I20" si="2">SUM(D15:D19)</f>
        <v>0</v>
      </c>
      <c r="E20" s="118">
        <f t="shared" si="2"/>
        <v>0</v>
      </c>
      <c r="F20" s="118">
        <f t="shared" si="2"/>
        <v>0</v>
      </c>
      <c r="G20" s="118">
        <f t="shared" si="2"/>
        <v>0</v>
      </c>
      <c r="H20" s="118">
        <f t="shared" si="2"/>
        <v>0</v>
      </c>
      <c r="I20" s="118">
        <f t="shared" si="2"/>
        <v>0</v>
      </c>
    </row>
    <row r="21" spans="1:9" s="9" customFormat="1" ht="15" customHeight="1" x14ac:dyDescent="0.25">
      <c r="A21" s="329" t="s">
        <v>202</v>
      </c>
      <c r="B21" s="330"/>
      <c r="C21" s="330"/>
      <c r="D21" s="330"/>
      <c r="E21" s="330"/>
      <c r="F21" s="330"/>
      <c r="G21" s="330"/>
      <c r="H21" s="330"/>
      <c r="I21" s="331"/>
    </row>
    <row r="22" spans="1:9" s="9" customFormat="1" ht="15" customHeight="1" x14ac:dyDescent="0.2">
      <c r="A22" s="332" t="s">
        <v>71</v>
      </c>
      <c r="B22" s="333"/>
      <c r="C22" s="113"/>
      <c r="D22" s="113"/>
      <c r="E22" s="113"/>
      <c r="F22" s="113"/>
      <c r="G22" s="114"/>
      <c r="H22" s="114"/>
      <c r="I22" s="115">
        <f t="shared" ref="I22:I28" si="3">SUM(C22:H22)</f>
        <v>0</v>
      </c>
    </row>
    <row r="23" spans="1:9" s="9" customFormat="1" ht="15" customHeight="1" x14ac:dyDescent="0.2">
      <c r="A23" s="332" t="s">
        <v>72</v>
      </c>
      <c r="B23" s="333"/>
      <c r="C23" s="113"/>
      <c r="D23" s="113"/>
      <c r="E23" s="113"/>
      <c r="F23" s="113"/>
      <c r="G23" s="114"/>
      <c r="H23" s="114"/>
      <c r="I23" s="115">
        <f t="shared" si="3"/>
        <v>0</v>
      </c>
    </row>
    <row r="24" spans="1:9" s="9" customFormat="1" ht="15" customHeight="1" x14ac:dyDescent="0.2">
      <c r="A24" s="332" t="s">
        <v>73</v>
      </c>
      <c r="B24" s="333"/>
      <c r="C24" s="113"/>
      <c r="D24" s="113"/>
      <c r="E24" s="113"/>
      <c r="F24" s="113"/>
      <c r="G24" s="114"/>
      <c r="H24" s="114"/>
      <c r="I24" s="115">
        <f t="shared" si="3"/>
        <v>0</v>
      </c>
    </row>
    <row r="25" spans="1:9" s="9" customFormat="1" ht="15" customHeight="1" x14ac:dyDescent="0.2">
      <c r="A25" s="332" t="s">
        <v>74</v>
      </c>
      <c r="B25" s="333"/>
      <c r="C25" s="113"/>
      <c r="D25" s="113"/>
      <c r="E25" s="113"/>
      <c r="F25" s="113"/>
      <c r="G25" s="114"/>
      <c r="H25" s="114"/>
      <c r="I25" s="115">
        <f t="shared" si="3"/>
        <v>0</v>
      </c>
    </row>
    <row r="26" spans="1:9" s="9" customFormat="1" ht="15" customHeight="1" x14ac:dyDescent="0.2">
      <c r="A26" s="332" t="s">
        <v>75</v>
      </c>
      <c r="B26" s="333"/>
      <c r="C26" s="113"/>
      <c r="D26" s="113"/>
      <c r="E26" s="113"/>
      <c r="F26" s="113"/>
      <c r="G26" s="114"/>
      <c r="H26" s="114"/>
      <c r="I26" s="115">
        <f t="shared" si="3"/>
        <v>0</v>
      </c>
    </row>
    <row r="27" spans="1:9" s="9" customFormat="1" ht="15" customHeight="1" x14ac:dyDescent="0.2">
      <c r="A27" s="332" t="s">
        <v>76</v>
      </c>
      <c r="B27" s="333"/>
      <c r="C27" s="113"/>
      <c r="D27" s="113"/>
      <c r="E27" s="113"/>
      <c r="F27" s="113"/>
      <c r="G27" s="114"/>
      <c r="H27" s="114"/>
      <c r="I27" s="115">
        <f t="shared" si="3"/>
        <v>0</v>
      </c>
    </row>
    <row r="28" spans="1:9" s="9" customFormat="1" ht="15" customHeight="1" x14ac:dyDescent="0.2">
      <c r="A28" s="110" t="s">
        <v>204</v>
      </c>
      <c r="B28" s="117"/>
      <c r="C28" s="113"/>
      <c r="D28" s="113"/>
      <c r="E28" s="113"/>
      <c r="F28" s="113"/>
      <c r="G28" s="114"/>
      <c r="H28" s="114"/>
      <c r="I28" s="115">
        <f t="shared" si="3"/>
        <v>0</v>
      </c>
    </row>
    <row r="29" spans="1:9" s="9" customFormat="1" ht="15" customHeight="1" x14ac:dyDescent="0.2">
      <c r="A29" s="334" t="s">
        <v>82</v>
      </c>
      <c r="B29" s="335"/>
      <c r="C29" s="123">
        <f>SUM(C22:C28)</f>
        <v>0</v>
      </c>
      <c r="D29" s="123">
        <f t="shared" ref="D29:I29" si="4">SUM(D22:D28)</f>
        <v>0</v>
      </c>
      <c r="E29" s="123">
        <f t="shared" si="4"/>
        <v>0</v>
      </c>
      <c r="F29" s="123">
        <f t="shared" si="4"/>
        <v>0</v>
      </c>
      <c r="G29" s="123">
        <f>SUM(G22:G28)</f>
        <v>0</v>
      </c>
      <c r="H29" s="123">
        <f>SUM(H22:H28)</f>
        <v>0</v>
      </c>
      <c r="I29" s="124">
        <f t="shared" si="4"/>
        <v>0</v>
      </c>
    </row>
    <row r="30" spans="1:9" s="9" customFormat="1" ht="15" customHeight="1" x14ac:dyDescent="0.25">
      <c r="A30" s="329" t="s">
        <v>203</v>
      </c>
      <c r="B30" s="330"/>
      <c r="C30" s="330"/>
      <c r="D30" s="330"/>
      <c r="E30" s="330"/>
      <c r="F30" s="330"/>
      <c r="G30" s="330"/>
      <c r="H30" s="330"/>
      <c r="I30" s="331"/>
    </row>
    <row r="31" spans="1:9" s="9" customFormat="1" ht="15" customHeight="1" x14ac:dyDescent="0.2">
      <c r="A31" s="332" t="s">
        <v>77</v>
      </c>
      <c r="B31" s="333"/>
      <c r="C31" s="113"/>
      <c r="D31" s="113"/>
      <c r="E31" s="113"/>
      <c r="F31" s="113"/>
      <c r="G31" s="114"/>
      <c r="H31" s="114"/>
      <c r="I31" s="115">
        <f t="shared" ref="I31:I36" si="5">SUM(C31:H31)</f>
        <v>0</v>
      </c>
    </row>
    <row r="32" spans="1:9" s="9" customFormat="1" ht="15" customHeight="1" x14ac:dyDescent="0.2">
      <c r="A32" s="354" t="s">
        <v>78</v>
      </c>
      <c r="B32" s="355"/>
      <c r="C32" s="113"/>
      <c r="D32" s="113"/>
      <c r="E32" s="113"/>
      <c r="F32" s="113"/>
      <c r="G32" s="114"/>
      <c r="H32" s="114"/>
      <c r="I32" s="115">
        <f t="shared" si="5"/>
        <v>0</v>
      </c>
    </row>
    <row r="33" spans="1:11" s="9" customFormat="1" ht="15" customHeight="1" x14ac:dyDescent="0.2">
      <c r="A33" s="332" t="s">
        <v>35</v>
      </c>
      <c r="B33" s="333"/>
      <c r="C33" s="113"/>
      <c r="D33" s="113"/>
      <c r="E33" s="113"/>
      <c r="F33" s="113"/>
      <c r="G33" s="114"/>
      <c r="H33" s="114"/>
      <c r="I33" s="115">
        <f t="shared" si="5"/>
        <v>0</v>
      </c>
    </row>
    <row r="34" spans="1:11" s="9" customFormat="1" ht="15" customHeight="1" x14ac:dyDescent="0.2">
      <c r="A34" s="332" t="s">
        <v>79</v>
      </c>
      <c r="B34" s="333"/>
      <c r="C34" s="113"/>
      <c r="D34" s="113"/>
      <c r="E34" s="113"/>
      <c r="F34" s="113"/>
      <c r="G34" s="114"/>
      <c r="H34" s="114"/>
      <c r="I34" s="115">
        <f t="shared" si="5"/>
        <v>0</v>
      </c>
    </row>
    <row r="35" spans="1:11" s="9" customFormat="1" ht="15" customHeight="1" x14ac:dyDescent="0.2">
      <c r="A35" s="332" t="s">
        <v>80</v>
      </c>
      <c r="B35" s="333"/>
      <c r="C35" s="113"/>
      <c r="D35" s="113"/>
      <c r="E35" s="113"/>
      <c r="F35" s="113"/>
      <c r="G35" s="114"/>
      <c r="H35" s="114"/>
      <c r="I35" s="115">
        <f t="shared" si="5"/>
        <v>0</v>
      </c>
    </row>
    <row r="36" spans="1:11" s="9" customFormat="1" ht="15" customHeight="1" x14ac:dyDescent="0.2">
      <c r="A36" s="110" t="s">
        <v>204</v>
      </c>
      <c r="B36" s="117"/>
      <c r="C36" s="113"/>
      <c r="D36" s="113"/>
      <c r="E36" s="113"/>
      <c r="F36" s="113"/>
      <c r="G36" s="114"/>
      <c r="H36" s="114"/>
      <c r="I36" s="115">
        <f t="shared" si="5"/>
        <v>0</v>
      </c>
    </row>
    <row r="37" spans="1:11" s="9" customFormat="1" ht="15" customHeight="1" x14ac:dyDescent="0.2">
      <c r="A37" s="334" t="s">
        <v>82</v>
      </c>
      <c r="B37" s="335"/>
      <c r="C37" s="118">
        <f>SUM(C31:C36)</f>
        <v>0</v>
      </c>
      <c r="D37" s="118">
        <f t="shared" ref="D37:I37" si="6">SUM(D31:D36)</f>
        <v>0</v>
      </c>
      <c r="E37" s="118">
        <f t="shared" si="6"/>
        <v>0</v>
      </c>
      <c r="F37" s="118">
        <f t="shared" si="6"/>
        <v>0</v>
      </c>
      <c r="G37" s="118">
        <f>SUM(G31:G36)</f>
        <v>0</v>
      </c>
      <c r="H37" s="118">
        <f>SUM(H31:H36)</f>
        <v>0</v>
      </c>
      <c r="I37" s="115">
        <f t="shared" si="6"/>
        <v>0</v>
      </c>
    </row>
    <row r="38" spans="1:11" s="9" customFormat="1" ht="15" customHeight="1" thickBot="1" x14ac:dyDescent="0.25">
      <c r="A38" s="337" t="s">
        <v>81</v>
      </c>
      <c r="B38" s="338"/>
      <c r="C38" s="125">
        <f>SUM(C9+C13+C20+C29+C37)</f>
        <v>0</v>
      </c>
      <c r="D38" s="125">
        <f t="shared" ref="D38:I38" si="7">SUM(D9+D13+D20+D29+D37)</f>
        <v>0</v>
      </c>
      <c r="E38" s="125">
        <f t="shared" si="7"/>
        <v>0</v>
      </c>
      <c r="F38" s="125">
        <f t="shared" si="7"/>
        <v>0</v>
      </c>
      <c r="G38" s="125">
        <f t="shared" si="7"/>
        <v>0</v>
      </c>
      <c r="H38" s="125">
        <f t="shared" si="7"/>
        <v>0</v>
      </c>
      <c r="I38" s="126">
        <f t="shared" si="7"/>
        <v>0</v>
      </c>
    </row>
    <row r="39" spans="1:11" x14ac:dyDescent="0.25">
      <c r="A39" s="336" t="s">
        <v>250</v>
      </c>
      <c r="B39" s="336"/>
      <c r="C39" s="336"/>
      <c r="D39" s="336"/>
      <c r="E39" s="336"/>
      <c r="F39" s="336"/>
      <c r="G39" s="336"/>
      <c r="H39" s="336"/>
      <c r="I39" s="336"/>
      <c r="J39" s="336"/>
      <c r="K39" s="336"/>
    </row>
  </sheetData>
  <sheetProtection algorithmName="SHA-512" hashValue="3Nhm62hRW86YA29srMKsFuxGgFyTFEipYS/fwdHCorkB3xd3EjbfmpHZ9AANqjjOoyiPNP8OetBDljgJgvLeQA==" saltValue="eU1C8/QihokLZyekLUT3vQ==" spinCount="100000" sheet="1" selectLockedCells="1"/>
  <protectedRanges>
    <protectedRange algorithmName="SHA-512" hashValue="bBY6XDbeQKxz7D3xoRrn4uWfYe5wbSCUNIqN7EfMTRMaX4IKzNmyNXTsGvVRuc4jgn4hF7fCdRBwsfPecdBNQA==" saltValue="mzMUJlj7mvdl8ZD3K8b5mQ==" spinCount="100000" sqref="F5:H5 C7:H8 C11:H12 B8 B19 C15:H19 C22:H28 B28 B36 C31:H36" name="Exhibit 5"/>
  </protectedRanges>
  <customSheetViews>
    <customSheetView guid="{C743B51B-016A-474F-AFC1-E2C80BF03739}" showGridLines="0" showRowCol="0">
      <selection activeCell="H10" sqref="H10"/>
      <pageMargins left="0.7" right="0.7" top="0.75" bottom="0.75" header="0.3" footer="0.3"/>
      <pageSetup orientation="portrait" r:id="rId1"/>
    </customSheetView>
  </customSheetViews>
  <mergeCells count="37">
    <mergeCell ref="A26:B26"/>
    <mergeCell ref="A27:B27"/>
    <mergeCell ref="A29:B29"/>
    <mergeCell ref="A21:I21"/>
    <mergeCell ref="A24:B24"/>
    <mergeCell ref="A39:K39"/>
    <mergeCell ref="A38:B38"/>
    <mergeCell ref="A1:I2"/>
    <mergeCell ref="C3:C5"/>
    <mergeCell ref="D3:D5"/>
    <mergeCell ref="E3:E5"/>
    <mergeCell ref="I3:I5"/>
    <mergeCell ref="F4:H4"/>
    <mergeCell ref="A3:B5"/>
    <mergeCell ref="A37:B37"/>
    <mergeCell ref="A31:B31"/>
    <mergeCell ref="A32:B32"/>
    <mergeCell ref="A33:B33"/>
    <mergeCell ref="A34:B34"/>
    <mergeCell ref="A35:B35"/>
    <mergeCell ref="A25:B25"/>
    <mergeCell ref="A6:I6"/>
    <mergeCell ref="A15:B15"/>
    <mergeCell ref="A30:I30"/>
    <mergeCell ref="A20:B20"/>
    <mergeCell ref="A14:I14"/>
    <mergeCell ref="A22:B22"/>
    <mergeCell ref="A23:B23"/>
    <mergeCell ref="A11:B11"/>
    <mergeCell ref="A12:B12"/>
    <mergeCell ref="A13:B13"/>
    <mergeCell ref="A10:I10"/>
    <mergeCell ref="A7:B7"/>
    <mergeCell ref="A9:B9"/>
    <mergeCell ref="A16:B16"/>
    <mergeCell ref="A17:B17"/>
    <mergeCell ref="A18:B18"/>
  </mergeCells>
  <pageMargins left="0.7" right="0.7" top="0.75" bottom="0.75" header="0.3" footer="0.3"/>
  <pageSetup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O30"/>
  <sheetViews>
    <sheetView showGridLines="0" zoomScaleNormal="100" workbookViewId="0">
      <selection activeCell="I32" sqref="I32"/>
    </sheetView>
  </sheetViews>
  <sheetFormatPr defaultRowHeight="15" x14ac:dyDescent="0.25"/>
  <cols>
    <col min="1" max="1" width="38.28515625" customWidth="1"/>
    <col min="2" max="2" width="16.7109375" customWidth="1"/>
    <col min="3" max="3" width="10" bestFit="1" customWidth="1"/>
    <col min="4" max="4" width="8.42578125" bestFit="1" customWidth="1"/>
    <col min="5" max="5" width="8.85546875" bestFit="1" customWidth="1"/>
    <col min="6" max="6" width="38.140625" customWidth="1"/>
  </cols>
  <sheetData>
    <row r="1" spans="1:93" s="25" customFormat="1" ht="28.9" customHeight="1" x14ac:dyDescent="0.25">
      <c r="A1" s="383" t="s">
        <v>155</v>
      </c>
      <c r="B1" s="384"/>
      <c r="C1" s="384"/>
      <c r="D1" s="384"/>
      <c r="E1" s="384"/>
      <c r="F1" s="385"/>
      <c r="G1" s="26"/>
      <c r="H1" s="156"/>
      <c r="I1" s="15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row>
    <row r="2" spans="1:93" x14ac:dyDescent="0.25">
      <c r="A2" s="386" t="s">
        <v>90</v>
      </c>
      <c r="B2" s="387"/>
      <c r="C2" s="387"/>
      <c r="D2" s="387"/>
      <c r="E2" s="387"/>
      <c r="F2" s="388"/>
    </row>
    <row r="3" spans="1:93" ht="15" customHeight="1" x14ac:dyDescent="0.25">
      <c r="A3" s="389" t="s">
        <v>86</v>
      </c>
      <c r="B3" s="376" t="s">
        <v>91</v>
      </c>
      <c r="C3" s="376" t="s">
        <v>88</v>
      </c>
      <c r="D3" s="376" t="s">
        <v>89</v>
      </c>
      <c r="E3" s="376" t="s">
        <v>92</v>
      </c>
      <c r="F3" s="376" t="s">
        <v>93</v>
      </c>
    </row>
    <row r="4" spans="1:93" x14ac:dyDescent="0.25">
      <c r="A4" s="390"/>
      <c r="B4" s="377"/>
      <c r="C4" s="377"/>
      <c r="D4" s="377"/>
      <c r="E4" s="377"/>
      <c r="F4" s="377"/>
    </row>
    <row r="5" spans="1:93" x14ac:dyDescent="0.25">
      <c r="A5" s="128"/>
      <c r="B5" s="129"/>
      <c r="C5" s="130"/>
      <c r="D5" s="131"/>
      <c r="E5" s="181"/>
      <c r="F5" s="133"/>
    </row>
    <row r="6" spans="1:93" x14ac:dyDescent="0.25">
      <c r="A6" s="128"/>
      <c r="B6" s="129"/>
      <c r="C6" s="130"/>
      <c r="D6" s="131"/>
      <c r="E6" s="181"/>
      <c r="F6" s="133"/>
    </row>
    <row r="7" spans="1:93" x14ac:dyDescent="0.25">
      <c r="A7" s="128"/>
      <c r="B7" s="129"/>
      <c r="C7" s="130"/>
      <c r="D7" s="131"/>
      <c r="E7" s="181"/>
      <c r="F7" s="133"/>
    </row>
    <row r="8" spans="1:93" ht="15.75" thickBot="1" x14ac:dyDescent="0.3">
      <c r="A8" s="135"/>
      <c r="B8" s="136"/>
      <c r="C8" s="137"/>
      <c r="D8" s="138"/>
      <c r="E8" s="182"/>
      <c r="F8" s="140"/>
    </row>
    <row r="9" spans="1:93" ht="15" customHeight="1" x14ac:dyDescent="0.25">
      <c r="A9" s="378" t="s">
        <v>128</v>
      </c>
      <c r="B9" s="379"/>
      <c r="C9" s="379"/>
      <c r="D9" s="379"/>
      <c r="E9" s="379"/>
      <c r="F9" s="380"/>
    </row>
    <row r="10" spans="1:93" ht="14.45" customHeight="1" x14ac:dyDescent="0.25">
      <c r="A10" s="381" t="s">
        <v>86</v>
      </c>
      <c r="B10" s="382" t="s">
        <v>87</v>
      </c>
      <c r="C10" s="376" t="s">
        <v>88</v>
      </c>
      <c r="D10" s="376" t="s">
        <v>89</v>
      </c>
      <c r="E10" s="376" t="s">
        <v>208</v>
      </c>
      <c r="F10" s="376" t="s">
        <v>130</v>
      </c>
    </row>
    <row r="11" spans="1:93" x14ac:dyDescent="0.25">
      <c r="A11" s="381"/>
      <c r="B11" s="382"/>
      <c r="C11" s="377"/>
      <c r="D11" s="377"/>
      <c r="E11" s="377"/>
      <c r="F11" s="377"/>
    </row>
    <row r="12" spans="1:93" x14ac:dyDescent="0.25">
      <c r="A12" s="128"/>
      <c r="B12" s="129"/>
      <c r="C12" s="130"/>
      <c r="D12" s="131"/>
      <c r="E12" s="132"/>
      <c r="F12" s="134"/>
    </row>
    <row r="13" spans="1:93" x14ac:dyDescent="0.25">
      <c r="A13" s="128"/>
      <c r="B13" s="129"/>
      <c r="C13" s="130"/>
      <c r="D13" s="131"/>
      <c r="E13" s="132"/>
      <c r="F13" s="134"/>
    </row>
    <row r="14" spans="1:93" ht="15" customHeight="1" x14ac:dyDescent="0.25">
      <c r="A14" s="128"/>
      <c r="B14" s="129"/>
      <c r="C14" s="130"/>
      <c r="D14" s="131"/>
      <c r="E14" s="132"/>
      <c r="F14" s="134"/>
    </row>
    <row r="15" spans="1:93" x14ac:dyDescent="0.25">
      <c r="A15" s="128"/>
      <c r="B15" s="129"/>
      <c r="C15" s="130"/>
      <c r="D15" s="131"/>
      <c r="E15" s="132"/>
      <c r="F15" s="134"/>
    </row>
    <row r="16" spans="1:93" ht="15.75" thickBot="1" x14ac:dyDescent="0.3">
      <c r="A16" s="135"/>
      <c r="B16" s="136"/>
      <c r="C16" s="137"/>
      <c r="D16" s="138"/>
      <c r="E16" s="139"/>
      <c r="F16" s="140"/>
    </row>
    <row r="17" spans="1:7" ht="15" customHeight="1" x14ac:dyDescent="0.25">
      <c r="A17" s="378" t="s">
        <v>129</v>
      </c>
      <c r="B17" s="379"/>
      <c r="C17" s="379"/>
      <c r="D17" s="379"/>
      <c r="E17" s="379"/>
      <c r="F17" s="380"/>
      <c r="G17" s="31"/>
    </row>
    <row r="18" spans="1:7" x14ac:dyDescent="0.25">
      <c r="A18" s="381" t="s">
        <v>86</v>
      </c>
      <c r="B18" s="382" t="s">
        <v>87</v>
      </c>
      <c r="C18" s="376" t="s">
        <v>88</v>
      </c>
      <c r="D18" s="376" t="s">
        <v>89</v>
      </c>
      <c r="E18" s="376" t="s">
        <v>208</v>
      </c>
      <c r="F18" s="376" t="s">
        <v>122</v>
      </c>
      <c r="G18" s="31"/>
    </row>
    <row r="19" spans="1:7" x14ac:dyDescent="0.25">
      <c r="A19" s="381"/>
      <c r="B19" s="382"/>
      <c r="C19" s="377"/>
      <c r="D19" s="377"/>
      <c r="E19" s="377"/>
      <c r="F19" s="377"/>
    </row>
    <row r="20" spans="1:7" x14ac:dyDescent="0.25">
      <c r="A20" s="128"/>
      <c r="B20" s="129"/>
      <c r="C20" s="130"/>
      <c r="D20" s="131"/>
      <c r="E20" s="132"/>
      <c r="F20" s="134"/>
    </row>
    <row r="21" spans="1:7" x14ac:dyDescent="0.25">
      <c r="A21" s="128"/>
      <c r="B21" s="129"/>
      <c r="C21" s="130"/>
      <c r="D21" s="131"/>
      <c r="E21" s="132"/>
      <c r="F21" s="134"/>
    </row>
    <row r="22" spans="1:7" x14ac:dyDescent="0.25">
      <c r="A22" s="128"/>
      <c r="B22" s="129"/>
      <c r="C22" s="130"/>
      <c r="D22" s="131"/>
      <c r="E22" s="132"/>
      <c r="F22" s="134"/>
    </row>
    <row r="23" spans="1:7" x14ac:dyDescent="0.25">
      <c r="A23" s="128"/>
      <c r="B23" s="129"/>
      <c r="C23" s="130"/>
      <c r="D23" s="131"/>
      <c r="E23" s="132"/>
      <c r="F23" s="134"/>
    </row>
    <row r="24" spans="1:7" ht="15" customHeight="1" x14ac:dyDescent="0.25">
      <c r="A24" s="128"/>
      <c r="B24" s="129"/>
      <c r="C24" s="130"/>
      <c r="D24" s="131"/>
      <c r="E24" s="132"/>
      <c r="F24" s="134"/>
    </row>
    <row r="25" spans="1:7" ht="15.75" thickBot="1" x14ac:dyDescent="0.3">
      <c r="A25" s="135"/>
      <c r="B25" s="136"/>
      <c r="C25" s="137"/>
      <c r="D25" s="138"/>
      <c r="E25" s="139"/>
      <c r="F25" s="141"/>
    </row>
    <row r="26" spans="1:7" x14ac:dyDescent="0.25">
      <c r="A26" s="360" t="s">
        <v>123</v>
      </c>
      <c r="B26" s="361"/>
      <c r="C26" s="358" t="s">
        <v>121</v>
      </c>
      <c r="D26" s="359"/>
      <c r="E26" s="372"/>
      <c r="F26" s="373"/>
    </row>
    <row r="27" spans="1:7" x14ac:dyDescent="0.25">
      <c r="A27" s="370" t="s">
        <v>124</v>
      </c>
      <c r="B27" s="371"/>
      <c r="C27" s="366"/>
      <c r="D27" s="367"/>
      <c r="E27" s="374"/>
      <c r="F27" s="375"/>
    </row>
    <row r="28" spans="1:7" x14ac:dyDescent="0.25">
      <c r="A28" s="370" t="s">
        <v>125</v>
      </c>
      <c r="B28" s="371"/>
      <c r="C28" s="368"/>
      <c r="D28" s="369"/>
      <c r="E28" s="374"/>
      <c r="F28" s="375"/>
    </row>
    <row r="29" spans="1:7" x14ac:dyDescent="0.25">
      <c r="A29" s="370" t="s">
        <v>126</v>
      </c>
      <c r="B29" s="371"/>
      <c r="C29" s="366"/>
      <c r="D29" s="367"/>
      <c r="E29" s="374"/>
      <c r="F29" s="375"/>
    </row>
    <row r="30" spans="1:7" ht="15.75" thickBot="1" x14ac:dyDescent="0.3">
      <c r="A30" s="364" t="s">
        <v>127</v>
      </c>
      <c r="B30" s="365"/>
      <c r="C30" s="362"/>
      <c r="D30" s="363"/>
      <c r="E30" s="356"/>
      <c r="F30" s="357"/>
    </row>
  </sheetData>
  <sheetProtection selectLockedCells="1"/>
  <protectedRanges>
    <protectedRange algorithmName="SHA-512" hashValue="lGI35dke0MxMX1ok0HwLkjSfB7f6Pn72GIbS5LTrq0heXuL1QfCHXEgevL/aKJNt3sSoLXZGqOvf7ra9Ff9nqA==" saltValue="qWjGqrIdfZPCgxOiqF0p2Q==" spinCount="100000" sqref="A5:F8 A12:F16 A20:F25 C27:D30" name="Exhibit 6"/>
  </protectedRanges>
  <customSheetViews>
    <customSheetView guid="{C743B51B-016A-474F-AFC1-E2C80BF03739}" showGridLines="0" showRowCol="0">
      <selection sqref="A1:F20"/>
      <pageMargins left="0.7" right="0.7" top="0.75" bottom="0.75" header="0.3" footer="0.3"/>
      <pageSetup orientation="landscape" r:id="rId1"/>
    </customSheetView>
  </customSheetViews>
  <mergeCells count="37">
    <mergeCell ref="A9:F9"/>
    <mergeCell ref="A10:A11"/>
    <mergeCell ref="B10:B11"/>
    <mergeCell ref="A1:F1"/>
    <mergeCell ref="A2:F2"/>
    <mergeCell ref="A3:A4"/>
    <mergeCell ref="B3:B4"/>
    <mergeCell ref="C3:C4"/>
    <mergeCell ref="D3:D4"/>
    <mergeCell ref="F3:F4"/>
    <mergeCell ref="E3:E4"/>
    <mergeCell ref="C10:C11"/>
    <mergeCell ref="D10:D11"/>
    <mergeCell ref="E10:E11"/>
    <mergeCell ref="F10:F11"/>
    <mergeCell ref="C18:C19"/>
    <mergeCell ref="D18:D19"/>
    <mergeCell ref="A17:F17"/>
    <mergeCell ref="E18:E19"/>
    <mergeCell ref="F18:F19"/>
    <mergeCell ref="A18:A19"/>
    <mergeCell ref="B18:B19"/>
    <mergeCell ref="E30:F30"/>
    <mergeCell ref="C26:D26"/>
    <mergeCell ref="A26:B26"/>
    <mergeCell ref="C30:D30"/>
    <mergeCell ref="A30:B30"/>
    <mergeCell ref="C27:D27"/>
    <mergeCell ref="C28:D28"/>
    <mergeCell ref="A27:B27"/>
    <mergeCell ref="A28:B28"/>
    <mergeCell ref="A29:B29"/>
    <mergeCell ref="C29:D29"/>
    <mergeCell ref="E26:F26"/>
    <mergeCell ref="E27:F27"/>
    <mergeCell ref="E28:F28"/>
    <mergeCell ref="E29:F29"/>
  </mergeCells>
  <pageMargins left="0.7" right="0.7" top="0.75" bottom="0.75" header="0.3" footer="0.3"/>
  <pageSetup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34"/>
  <sheetViews>
    <sheetView showGridLines="0" zoomScaleNormal="100" workbookViewId="0">
      <selection activeCell="L34" sqref="L34"/>
    </sheetView>
  </sheetViews>
  <sheetFormatPr defaultRowHeight="15" x14ac:dyDescent="0.25"/>
  <cols>
    <col min="1" max="1" width="44.7109375" customWidth="1"/>
    <col min="2" max="2" width="11.140625" customWidth="1"/>
    <col min="3" max="3" width="11.42578125" customWidth="1"/>
    <col min="4" max="4" width="12.140625" customWidth="1"/>
    <col min="5" max="5" width="8.5703125" customWidth="1"/>
    <col min="6" max="6" width="15.5703125" customWidth="1"/>
    <col min="7" max="7" width="25.28515625" customWidth="1"/>
    <col min="9" max="9" width="0" hidden="1" customWidth="1"/>
  </cols>
  <sheetData>
    <row r="1" spans="1:13" x14ac:dyDescent="0.25">
      <c r="A1" s="391" t="s">
        <v>209</v>
      </c>
      <c r="B1" s="239"/>
      <c r="C1" s="239"/>
      <c r="D1" s="239"/>
      <c r="E1" s="239"/>
      <c r="F1" s="239"/>
      <c r="G1" s="240"/>
    </row>
    <row r="2" spans="1:13" ht="20.25" customHeight="1" x14ac:dyDescent="0.25">
      <c r="A2" s="241"/>
      <c r="B2" s="242"/>
      <c r="C2" s="242"/>
      <c r="D2" s="242"/>
      <c r="E2" s="242"/>
      <c r="F2" s="242"/>
      <c r="G2" s="243"/>
    </row>
    <row r="3" spans="1:13" ht="39" x14ac:dyDescent="0.25">
      <c r="A3" s="88" t="s">
        <v>27</v>
      </c>
      <c r="B3" s="89" t="s">
        <v>28</v>
      </c>
      <c r="C3" s="89" t="s">
        <v>29</v>
      </c>
      <c r="D3" s="89" t="s">
        <v>30</v>
      </c>
      <c r="E3" s="89" t="s">
        <v>31</v>
      </c>
      <c r="F3" s="89" t="s">
        <v>210</v>
      </c>
      <c r="G3" s="90" t="s">
        <v>32</v>
      </c>
      <c r="H3" s="142"/>
      <c r="I3" s="104"/>
      <c r="J3" s="104"/>
      <c r="K3" s="104"/>
      <c r="L3" s="104"/>
      <c r="M3" s="104"/>
    </row>
    <row r="4" spans="1:13" x14ac:dyDescent="0.25">
      <c r="A4" s="52"/>
      <c r="B4" s="53"/>
      <c r="C4" s="32"/>
      <c r="D4" s="56"/>
      <c r="E4" s="33"/>
      <c r="F4" s="32"/>
      <c r="G4" s="59"/>
      <c r="I4" s="31" t="s">
        <v>98</v>
      </c>
    </row>
    <row r="5" spans="1:13" x14ac:dyDescent="0.25">
      <c r="A5" s="52"/>
      <c r="B5" s="53"/>
      <c r="C5" s="32"/>
      <c r="D5" s="56"/>
      <c r="E5" s="33"/>
      <c r="F5" s="32"/>
      <c r="G5" s="59"/>
      <c r="I5" s="31" t="s">
        <v>102</v>
      </c>
    </row>
    <row r="6" spans="1:13" x14ac:dyDescent="0.25">
      <c r="A6" s="52"/>
      <c r="B6" s="53"/>
      <c r="C6" s="32"/>
      <c r="D6" s="56"/>
      <c r="E6" s="33"/>
      <c r="F6" s="32"/>
      <c r="G6" s="59"/>
      <c r="I6" s="31"/>
    </row>
    <row r="7" spans="1:13" x14ac:dyDescent="0.25">
      <c r="A7" s="52"/>
      <c r="B7" s="53"/>
      <c r="C7" s="32"/>
      <c r="D7" s="56"/>
      <c r="E7" s="33"/>
      <c r="F7" s="32"/>
      <c r="G7" s="59"/>
      <c r="I7" s="31" t="s">
        <v>95</v>
      </c>
    </row>
    <row r="8" spans="1:13" x14ac:dyDescent="0.25">
      <c r="A8" s="52"/>
      <c r="B8" s="53"/>
      <c r="C8" s="32"/>
      <c r="D8" s="56"/>
      <c r="E8" s="33"/>
      <c r="F8" s="32"/>
      <c r="G8" s="59"/>
      <c r="I8" s="31" t="s">
        <v>96</v>
      </c>
    </row>
    <row r="9" spans="1:13" x14ac:dyDescent="0.25">
      <c r="A9" s="52"/>
      <c r="B9" s="53"/>
      <c r="C9" s="32"/>
      <c r="D9" s="56"/>
      <c r="E9" s="33"/>
      <c r="F9" s="32"/>
      <c r="G9" s="59"/>
      <c r="I9" s="31"/>
    </row>
    <row r="10" spans="1:13" x14ac:dyDescent="0.25">
      <c r="A10" s="52"/>
      <c r="B10" s="53"/>
      <c r="C10" s="32"/>
      <c r="D10" s="56"/>
      <c r="E10" s="33"/>
      <c r="F10" s="32"/>
      <c r="G10" s="59"/>
      <c r="I10" s="31" t="s">
        <v>103</v>
      </c>
    </row>
    <row r="11" spans="1:13" x14ac:dyDescent="0.25">
      <c r="A11" s="52"/>
      <c r="B11" s="53"/>
      <c r="C11" s="32"/>
      <c r="D11" s="56"/>
      <c r="E11" s="33"/>
      <c r="F11" s="32"/>
      <c r="G11" s="59"/>
      <c r="I11" s="31" t="s">
        <v>104</v>
      </c>
    </row>
    <row r="12" spans="1:13" x14ac:dyDescent="0.25">
      <c r="A12" s="52"/>
      <c r="B12" s="53"/>
      <c r="C12" s="32"/>
      <c r="D12" s="56"/>
      <c r="E12" s="33"/>
      <c r="F12" s="32"/>
      <c r="G12" s="59"/>
    </row>
    <row r="13" spans="1:13" x14ac:dyDescent="0.25">
      <c r="A13" s="52"/>
      <c r="B13" s="53"/>
      <c r="C13" s="32"/>
      <c r="D13" s="56"/>
      <c r="E13" s="33"/>
      <c r="F13" s="32"/>
      <c r="G13" s="59"/>
    </row>
    <row r="14" spans="1:13" x14ac:dyDescent="0.25">
      <c r="A14" s="52"/>
      <c r="B14" s="53"/>
      <c r="C14" s="32"/>
      <c r="D14" s="56"/>
      <c r="E14" s="33"/>
      <c r="F14" s="32"/>
      <c r="G14" s="59"/>
    </row>
    <row r="15" spans="1:13" x14ac:dyDescent="0.25">
      <c r="A15" s="52"/>
      <c r="B15" s="53"/>
      <c r="C15" s="32"/>
      <c r="D15" s="56"/>
      <c r="E15" s="33"/>
      <c r="F15" s="32"/>
      <c r="G15" s="59"/>
    </row>
    <row r="16" spans="1:13" x14ac:dyDescent="0.25">
      <c r="A16" s="52"/>
      <c r="B16" s="53"/>
      <c r="C16" s="32"/>
      <c r="D16" s="56"/>
      <c r="E16" s="33"/>
      <c r="F16" s="32"/>
      <c r="G16" s="59"/>
    </row>
    <row r="17" spans="1:7" x14ac:dyDescent="0.25">
      <c r="A17" s="52"/>
      <c r="B17" s="53"/>
      <c r="C17" s="32"/>
      <c r="D17" s="56"/>
      <c r="E17" s="33"/>
      <c r="F17" s="32"/>
      <c r="G17" s="59"/>
    </row>
    <row r="18" spans="1:7" x14ac:dyDescent="0.25">
      <c r="A18" s="52"/>
      <c r="B18" s="53"/>
      <c r="C18" s="32"/>
      <c r="D18" s="56"/>
      <c r="E18" s="33"/>
      <c r="F18" s="32"/>
      <c r="G18" s="59"/>
    </row>
    <row r="19" spans="1:7" x14ac:dyDescent="0.25">
      <c r="A19" s="52"/>
      <c r="B19" s="53"/>
      <c r="C19" s="32"/>
      <c r="D19" s="56"/>
      <c r="E19" s="33"/>
      <c r="F19" s="32"/>
      <c r="G19" s="59"/>
    </row>
    <row r="20" spans="1:7" x14ac:dyDescent="0.25">
      <c r="A20" s="52"/>
      <c r="B20" s="53"/>
      <c r="C20" s="32"/>
      <c r="D20" s="56"/>
      <c r="E20" s="33"/>
      <c r="F20" s="32"/>
      <c r="G20" s="59"/>
    </row>
    <row r="21" spans="1:7" x14ac:dyDescent="0.25">
      <c r="A21" s="52"/>
      <c r="B21" s="53"/>
      <c r="C21" s="32"/>
      <c r="D21" s="56"/>
      <c r="E21" s="33"/>
      <c r="F21" s="32"/>
      <c r="G21" s="59"/>
    </row>
    <row r="22" spans="1:7" x14ac:dyDescent="0.25">
      <c r="A22" s="52"/>
      <c r="B22" s="53"/>
      <c r="C22" s="32"/>
      <c r="D22" s="56"/>
      <c r="E22" s="33"/>
      <c r="F22" s="32"/>
      <c r="G22" s="59"/>
    </row>
    <row r="23" spans="1:7" x14ac:dyDescent="0.25">
      <c r="A23" s="52"/>
      <c r="B23" s="53"/>
      <c r="C23" s="32"/>
      <c r="D23" s="56"/>
      <c r="E23" s="33"/>
      <c r="F23" s="32"/>
      <c r="G23" s="59"/>
    </row>
    <row r="24" spans="1:7" x14ac:dyDescent="0.25">
      <c r="A24" s="50"/>
      <c r="B24" s="40"/>
      <c r="C24" s="34"/>
      <c r="D24" s="57"/>
      <c r="E24" s="35"/>
      <c r="F24" s="32"/>
      <c r="G24" s="60"/>
    </row>
    <row r="25" spans="1:7" x14ac:dyDescent="0.25">
      <c r="A25" s="50"/>
      <c r="B25" s="40"/>
      <c r="C25" s="34"/>
      <c r="D25" s="57"/>
      <c r="E25" s="35"/>
      <c r="F25" s="32"/>
      <c r="G25" s="60"/>
    </row>
    <row r="26" spans="1:7" x14ac:dyDescent="0.25">
      <c r="A26" s="50"/>
      <c r="B26" s="40"/>
      <c r="C26" s="34"/>
      <c r="D26" s="57"/>
      <c r="E26" s="35"/>
      <c r="F26" s="32"/>
      <c r="G26" s="60"/>
    </row>
    <row r="27" spans="1:7" x14ac:dyDescent="0.25">
      <c r="A27" s="50"/>
      <c r="B27" s="40"/>
      <c r="C27" s="34"/>
      <c r="D27" s="57"/>
      <c r="E27" s="35"/>
      <c r="F27" s="32"/>
      <c r="G27" s="60"/>
    </row>
    <row r="28" spans="1:7" x14ac:dyDescent="0.25">
      <c r="A28" s="50"/>
      <c r="B28" s="40"/>
      <c r="C28" s="34"/>
      <c r="D28" s="57"/>
      <c r="E28" s="35"/>
      <c r="F28" s="32"/>
      <c r="G28" s="60"/>
    </row>
    <row r="29" spans="1:7" x14ac:dyDescent="0.25">
      <c r="A29" s="50"/>
      <c r="B29" s="40"/>
      <c r="C29" s="34"/>
      <c r="D29" s="57"/>
      <c r="E29" s="35"/>
      <c r="F29" s="32"/>
      <c r="G29" s="60"/>
    </row>
    <row r="30" spans="1:7" x14ac:dyDescent="0.25">
      <c r="A30" s="50"/>
      <c r="B30" s="40"/>
      <c r="C30" s="34"/>
      <c r="D30" s="57"/>
      <c r="E30" s="35"/>
      <c r="F30" s="32"/>
      <c r="G30" s="60"/>
    </row>
    <row r="31" spans="1:7" x14ac:dyDescent="0.25">
      <c r="A31" s="50"/>
      <c r="B31" s="40"/>
      <c r="C31" s="34"/>
      <c r="D31" s="57"/>
      <c r="E31" s="35"/>
      <c r="F31" s="32"/>
      <c r="G31" s="60"/>
    </row>
    <row r="32" spans="1:7" x14ac:dyDescent="0.25">
      <c r="A32" s="50"/>
      <c r="B32" s="40"/>
      <c r="C32" s="34"/>
      <c r="D32" s="57"/>
      <c r="E32" s="35"/>
      <c r="F32" s="32"/>
      <c r="G32" s="60"/>
    </row>
    <row r="33" spans="1:7" x14ac:dyDescent="0.25">
      <c r="A33" s="50"/>
      <c r="B33" s="40"/>
      <c r="C33" s="34"/>
      <c r="D33" s="57"/>
      <c r="E33" s="35"/>
      <c r="F33" s="32"/>
      <c r="G33" s="60"/>
    </row>
    <row r="34" spans="1:7" ht="15.75" thickBot="1" x14ac:dyDescent="0.3">
      <c r="A34" s="54"/>
      <c r="B34" s="55"/>
      <c r="C34" s="36"/>
      <c r="D34" s="58"/>
      <c r="E34" s="37"/>
      <c r="F34" s="38"/>
      <c r="G34" s="61"/>
    </row>
  </sheetData>
  <sheetProtection selectLockedCells="1"/>
  <protectedRanges>
    <protectedRange algorithmName="SHA-512" hashValue="ql4V5kde3LxJLfbKTsloZiTyWVLmhcAtDvjtM/pKVeufjwfyaXosw6y9Nfa5xjINgieb/trLgQUv074BQKs1AA==" saltValue="id8WznPBoC4VDFREXsI9FQ==" spinCount="100000" sqref="A4:G33 A34:G34" name="Exhibit 7"/>
  </protectedRanges>
  <customSheetViews>
    <customSheetView guid="{C743B51B-016A-474F-AFC1-E2C80BF03739}" showPageBreaks="1" showGridLines="0" showRowCol="0" view="pageLayout">
      <selection sqref="A1:G34"/>
      <pageMargins left="0.5" right="0.5" top="0.5" bottom="0.5" header="0.3" footer="0.3"/>
      <pageSetup orientation="landscape" r:id="rId1"/>
    </customSheetView>
  </customSheetViews>
  <mergeCells count="1">
    <mergeCell ref="A1:G2"/>
  </mergeCells>
  <dataValidations count="3">
    <dataValidation type="list" allowBlank="1" showInputMessage="1" showErrorMessage="1" sqref="C4:C34" xr:uid="{00000000-0002-0000-0800-000000000000}">
      <formula1>$I$4:$I$5</formula1>
    </dataValidation>
    <dataValidation type="list" allowBlank="1" showInputMessage="1" showErrorMessage="1" sqref="E4:E34" xr:uid="{00000000-0002-0000-0800-000001000000}">
      <formula1>$I$7:$I$8</formula1>
    </dataValidation>
    <dataValidation type="list" allowBlank="1" showInputMessage="1" showErrorMessage="1" sqref="F4:F34" xr:uid="{00000000-0002-0000-0800-000002000000}">
      <formula1>$I$10:$I$11</formula1>
    </dataValidation>
  </dataValidations>
  <pageMargins left="0.5" right="0.5" top="0.5" bottom="0.5" header="0.3" footer="0.3"/>
  <pageSetup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Exhibit 1-Units</vt:lpstr>
      <vt:lpstr>Exhibit 2-Rents</vt:lpstr>
      <vt:lpstr>Exhibit 3-I&amp;E</vt:lpstr>
      <vt:lpstr>Exhibit 4-Const.</vt:lpstr>
      <vt:lpstr>Exhibit 5-Dev.Budget</vt:lpstr>
      <vt:lpstr>Exhibit 6-Financing</vt:lpstr>
      <vt:lpstr>Exhibit 7-Existing Properties</vt:lpstr>
    </vt:vector>
  </TitlesOfParts>
  <Company>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Saylor, Anne</dc:creator>
  <cp:lastModifiedBy>Hesse, Paul (Dutchess County)</cp:lastModifiedBy>
  <cp:lastPrinted>2024-02-01T15:41:34Z</cp:lastPrinted>
  <dcterms:created xsi:type="dcterms:W3CDTF">2012-07-19T13:45:57Z</dcterms:created>
  <dcterms:modified xsi:type="dcterms:W3CDTF">2026-04-17T15:43:33Z</dcterms:modified>
</cp:coreProperties>
</file>